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75" yWindow="1080" windowWidth="20610" windowHeight="8820"/>
  </bookViews>
  <sheets>
    <sheet name="2012 Diversion Rate" sheetId="1" r:id="rId1"/>
  </sheets>
  <calcPr calcId="145621"/>
</workbook>
</file>

<file path=xl/calcChain.xml><?xml version="1.0" encoding="utf-8"?>
<calcChain xmlns="http://schemas.openxmlformats.org/spreadsheetml/2006/main">
  <c r="Q237" i="1" l="1"/>
  <c r="N237" i="1"/>
  <c r="K237" i="1"/>
  <c r="Z237" i="1" s="1"/>
  <c r="AD237" i="1" l="1"/>
</calcChain>
</file>

<file path=xl/sharedStrings.xml><?xml version="1.0" encoding="utf-8"?>
<sst xmlns="http://schemas.openxmlformats.org/spreadsheetml/2006/main" count="291" uniqueCount="268">
  <si>
    <t>2012 Diversion Rate by Municipality</t>
  </si>
  <si>
    <t>Program Code</t>
  </si>
  <si>
    <t>Municipal Group</t>
  </si>
  <si>
    <t>Municipality</t>
  </si>
  <si>
    <t>Total Reported Single Family Households Including Seasonal Households</t>
  </si>
  <si>
    <t>Reported Multi-Family Households</t>
  </si>
  <si>
    <t>Reported Seasonal Households</t>
  </si>
  <si>
    <t>Reported Population</t>
  </si>
  <si>
    <t xml:space="preserve">Reported Population + Calculated Seasonal Population                    </t>
  </si>
  <si>
    <t>Total Residential Waste Generated</t>
  </si>
  <si>
    <t xml:space="preserve">Total Residential Waste Diverted </t>
  </si>
  <si>
    <t>Total Residential Waste Disposed</t>
  </si>
  <si>
    <t>Residential Waste Diverted</t>
  </si>
  <si>
    <t>Residential Waste Disposed</t>
  </si>
  <si>
    <t>Residential Deposit Return Program</t>
  </si>
  <si>
    <t>Residential Reuse</t>
  </si>
  <si>
    <t>Residential On Property</t>
  </si>
  <si>
    <t>Residential Recyclables Diverted</t>
  </si>
  <si>
    <t>Residential Organics Diverted</t>
  </si>
  <si>
    <t>Residential MHSW Treatment / Reuse / Recycling</t>
  </si>
  <si>
    <t>Total Residential Diversion Rate</t>
  </si>
  <si>
    <t>Residential EFW</t>
  </si>
  <si>
    <t>Residential Hazardous Waste Disposal</t>
  </si>
  <si>
    <t>Residential Landfill</t>
  </si>
  <si>
    <t>Total Residential Disposal Rate</t>
  </si>
  <si>
    <t>Tonnes</t>
  </si>
  <si>
    <r>
      <t>Kg/Cap</t>
    </r>
    <r>
      <rPr>
        <b/>
        <vertAlign val="superscript"/>
        <sz val="11"/>
        <rFont val="Calibri"/>
        <family val="2"/>
        <scheme val="minor"/>
      </rPr>
      <t xml:space="preserve"> </t>
    </r>
  </si>
  <si>
    <t>Kg/Cap</t>
  </si>
  <si>
    <t>%</t>
  </si>
  <si>
    <t>GUELPH, CITY OF</t>
  </si>
  <si>
    <t>OWEN SOUND, CITY OF</t>
  </si>
  <si>
    <t>MONO, TOWN OF</t>
  </si>
  <si>
    <t>MEAFORD, MUNICIPALITY OF</t>
  </si>
  <si>
    <t>EAST LUTHER GRAND VALLEY, TOWNSHIP OF</t>
  </si>
  <si>
    <t>OXFORD, RESTRUCTURED COUNTY OF</t>
  </si>
  <si>
    <t>SIMCOE, COUNTY OF</t>
  </si>
  <si>
    <t>YORK, REGIONAL MUNICIPALITY OF</t>
  </si>
  <si>
    <t>ORANGEVILLE, TOWN OF</t>
  </si>
  <si>
    <t>GREY HIGHLANDS, MUNICIPALITY OF</t>
  </si>
  <si>
    <t>PERTH, TOWN OF</t>
  </si>
  <si>
    <t>WEST GREY, MUNICIPALITY OF</t>
  </si>
  <si>
    <t>1, 2</t>
  </si>
  <si>
    <t>RED LAKE, MUNICIPALITY OF</t>
  </si>
  <si>
    <t>1, 3</t>
  </si>
  <si>
    <t>KINGSTON, CITY OF</t>
  </si>
  <si>
    <t>DURHAM, REGIONAL MUNICIPALITY OF</t>
  </si>
  <si>
    <t>WATERLOO, REGIONAL MUNICIPALITY OF</t>
  </si>
  <si>
    <t>HALTON, REGIONAL MUNICIPALITY OF</t>
  </si>
  <si>
    <t>DEEP RIVER, TOWN OF</t>
  </si>
  <si>
    <t>MADAWASKA VALLEY, TOWNSHIP OF</t>
  </si>
  <si>
    <t>ORILLIA, CITY OF</t>
  </si>
  <si>
    <t>TORONTO, CITY OF</t>
  </si>
  <si>
    <t>PETERBOROUGH, CITY OF</t>
  </si>
  <si>
    <t>OTTAWA VALLEY WASTE RECOVERY CENTRE</t>
  </si>
  <si>
    <t>WHITESTONE, MUNICIPALITY OF</t>
  </si>
  <si>
    <t>NIAGARA, REGIONAL MUNICIPALITY OF</t>
  </si>
  <si>
    <t>AUGUSTA, TOWNSHIP OF</t>
  </si>
  <si>
    <t>PEEL, REGIONAL MUNICIPALITY OF</t>
  </si>
  <si>
    <t>MUSKOKA, DISTRICT MUNICIPALITY OF</t>
  </si>
  <si>
    <t>BONNECHERE VALLEY, TOWNSHIP OF</t>
  </si>
  <si>
    <t>1, 2, 3</t>
  </si>
  <si>
    <t>2, 3</t>
  </si>
  <si>
    <t>THAMES CENTRE, MUNICIPALITY OF</t>
  </si>
  <si>
    <t>HEAD, CLARA &amp; MARIA, TOWNSHIPS OF</t>
  </si>
  <si>
    <t>BLUEWATER RECYCLING ASSOCIATION</t>
  </si>
  <si>
    <t>HAMILTON, CITY OF</t>
  </si>
  <si>
    <t>NIPISSING, TOWNSHIP OF</t>
  </si>
  <si>
    <t>QUINTE WASTE SOLUTIONS</t>
  </si>
  <si>
    <t>DUTTON-DUNWICH, MUNICIPALITY OF</t>
  </si>
  <si>
    <t>BARRIE, CITY OF</t>
  </si>
  <si>
    <t>GREATER SUDBURY, CITY OF</t>
  </si>
  <si>
    <t>THE BLUE MOUNTAINS, TOWN OF</t>
  </si>
  <si>
    <t>PRESCOTT,TOWN OF</t>
  </si>
  <si>
    <t>PETERBOROUGH, COUNTY OF</t>
  </si>
  <si>
    <t>FARADAY, TOWNSHIP OF</t>
  </si>
  <si>
    <t>LONDON, CITY OF</t>
  </si>
  <si>
    <t>CENTRAL FRONTENAC, TOWNSHIP OF</t>
  </si>
  <si>
    <t>DYSART ET AL, TOWNSHIP OF</t>
  </si>
  <si>
    <t>MACHAR, TOWNSHIP OF</t>
  </si>
  <si>
    <t>OTTAWA, CITY OF</t>
  </si>
  <si>
    <t>SHELBURNE, TOWN OF</t>
  </si>
  <si>
    <t>HANOVER, TOWN OF</t>
  </si>
  <si>
    <t>LAURENTIAN HILLS, TOWN OF</t>
  </si>
  <si>
    <t>MINDEN HILLS, TOWNSHIP OF</t>
  </si>
  <si>
    <t>STRATFORD, CITY OF</t>
  </si>
  <si>
    <t>CASEY, TOWNSHIP OF</t>
  </si>
  <si>
    <t>BROCKVILLE, CITY OF</t>
  </si>
  <si>
    <t>MCNAB-BRAESIDE, TOWNSHIP OF</t>
  </si>
  <si>
    <t>GANANOQUE, TOWN OF</t>
  </si>
  <si>
    <t>PAPINEAU-CAMERON, TOWNSHIP OF</t>
  </si>
  <si>
    <t>EAST GARAFRAXA, TOWNSHIP OF</t>
  </si>
  <si>
    <t>HORTON, TOWNSHIP OF</t>
  </si>
  <si>
    <t>ST. THOMAS, CITY OF</t>
  </si>
  <si>
    <t>NORTHERN BRUCE PENINSULA, MUNICIPALITY OF</t>
  </si>
  <si>
    <t>WOLLASTON, TOWNSHIP OF</t>
  </si>
  <si>
    <t>KEARNEY, TOWN OF</t>
  </si>
  <si>
    <t>BRUCE AREA SOLID WASTE RECYCLING</t>
  </si>
  <si>
    <t>RUSSELL, TOWNSHIP OF</t>
  </si>
  <si>
    <t>WELLINGTON, COUNTY OF</t>
  </si>
  <si>
    <t>BANCROFT, TOWN OF</t>
  </si>
  <si>
    <t>MOHAWKS OF THE BAY OF QUINTE</t>
  </si>
  <si>
    <t>FRONTENAC ISLANDS, TOWNSHIP OF</t>
  </si>
  <si>
    <t>AMARANTH, TOWNSHIP OF</t>
  </si>
  <si>
    <t>MCKELLAR, TOWNSHIP OF</t>
  </si>
  <si>
    <t>MULMUR, TOWNSHIP OF</t>
  </si>
  <si>
    <t>NORTHUMBERLAND, COUNTY OF</t>
  </si>
  <si>
    <t>KAWARTHA LAKES, CITY OF</t>
  </si>
  <si>
    <t>SMITHS FALLS, TOWN OF</t>
  </si>
  <si>
    <t>ASSIGINACK, TOWNSHIP OF</t>
  </si>
  <si>
    <t>SOUTH FRONTENAC, TOWNSHIP OF</t>
  </si>
  <si>
    <t>CLARENCE-ROCKLAND, CITY OF</t>
  </si>
  <si>
    <t>CHIPPEWAS OF RAMA FN</t>
  </si>
  <si>
    <t>DRUMMOND-NORTH ELMSLEY, TOWNSHIP OF</t>
  </si>
  <si>
    <t>RENFREW, TOWN OF</t>
  </si>
  <si>
    <t>HARLEY, TOWNSHIP OF</t>
  </si>
  <si>
    <t>ARNPRIOR, TOWN OF</t>
  </si>
  <si>
    <t>KILLALOE; HAGARTY &amp; RICHARDS, TOWNSHIP OF</t>
  </si>
  <si>
    <t>CHATSWORTH, TOWNSHIP OF</t>
  </si>
  <si>
    <t>HIGHLANDS EAST, MUNICIPALITY OF</t>
  </si>
  <si>
    <t>ESSEX-WINDSOR SOLID WASTE AUTHORITY</t>
  </si>
  <si>
    <t>LEEDS &amp; THE THOUSAND ISLANDS, TOWNSHIP OF</t>
  </si>
  <si>
    <t>LOYALIST, TOWNSHIP OF</t>
  </si>
  <si>
    <t>GREATER NAPANEE, TOWNSHIP OF</t>
  </si>
  <si>
    <t>AYLMER, TOWN OF</t>
  </si>
  <si>
    <t>WHITEFISH LAKE FN</t>
  </si>
  <si>
    <t>TIMMINS, CITY OF</t>
  </si>
  <si>
    <t>ARMOUR, TOWNSHIP OF</t>
  </si>
  <si>
    <t>BAYHAM, MUNICIPALITY OF</t>
  </si>
  <si>
    <t>SAULT STE. MARIE, CITY OF</t>
  </si>
  <si>
    <t>SOUTHGATE, TOWNSHIP OF</t>
  </si>
  <si>
    <t>MCMURRICH/MONTEITH, TOWNSHIP OF</t>
  </si>
  <si>
    <t>NORTH BAY, CITY OF</t>
  </si>
  <si>
    <t>TAY VALLEY, TOWNSHIP OF</t>
  </si>
  <si>
    <t>MISSISSIPPI MILLS, TOWN OF</t>
  </si>
  <si>
    <t>CARLETON PLACE, TOWN OF</t>
  </si>
  <si>
    <t>GEORGIAN BLUFFS, TOWNSHIP OF</t>
  </si>
  <si>
    <t>BRANTFORD, CITY OF</t>
  </si>
  <si>
    <t>KILLARNEY, MUNICIPALITY OF</t>
  </si>
  <si>
    <t>HOWICK, TOWNSHIP OF</t>
  </si>
  <si>
    <t>KERNS, TOWNSHIP OF</t>
  </si>
  <si>
    <t>NORTH GLENGARRY, TOWNSHIP OF</t>
  </si>
  <si>
    <t>MELANCTHON, TOWNSHIP OF</t>
  </si>
  <si>
    <t>NORTHEASTERN MANITOULIN &amp; ISLANDS, TOWN OF</t>
  </si>
  <si>
    <t>ALGONQUIN HIGHLANDS,TOWNSHIP OF</t>
  </si>
  <si>
    <t>SIOUX LOOKOUT, TOWN OF</t>
  </si>
  <si>
    <t>RIDEAU LAKES, TOWNSHIP OF</t>
  </si>
  <si>
    <t>CHATHAM-KENT, MUNICIPALITY OF</t>
  </si>
  <si>
    <t>ADDINGTON HIGHLANDS, TOWNSHIP OF</t>
  </si>
  <si>
    <t>NORTH HURON, TOWNSHIP OF</t>
  </si>
  <si>
    <t>MAGNETAWAN, MUNICIPALITY OF</t>
  </si>
  <si>
    <t>STRONG, TOWNSHIP OF</t>
  </si>
  <si>
    <t>BILLINGS, TOWNSHIP OF</t>
  </si>
  <si>
    <t>SARNIA, CITY OF</t>
  </si>
  <si>
    <t>POWASSAN, MUNICIPALITY OF</t>
  </si>
  <si>
    <t>GREATER MADAWASKA, TOWNSHIP OF</t>
  </si>
  <si>
    <t>DESERONTO, TOWN OF</t>
  </si>
  <si>
    <t>HASTINGS HIGHLANDS, MUNICIPALITY OF</t>
  </si>
  <si>
    <t>NORFOLK, COUNTY OF</t>
  </si>
  <si>
    <t>ST. JOSEPH, TOWNSHIP OF</t>
  </si>
  <si>
    <t>BLIND RIVER, TOWN OF</t>
  </si>
  <si>
    <t>NORTH FRONTENAC, TOWNSHIP OF</t>
  </si>
  <si>
    <t>DRYDEN, CITY OF</t>
  </si>
  <si>
    <t>PRINCE, TOWNSHIP OF</t>
  </si>
  <si>
    <t>ATHENS, TOWNSHIP OF</t>
  </si>
  <si>
    <t>NORTH GRENVILLE, MUNICIPALITY OF</t>
  </si>
  <si>
    <t>MERRICKVILLE-WOLFORD, VILLAGE OF</t>
  </si>
  <si>
    <t>PETROLIA, TOWN OF</t>
  </si>
  <si>
    <t>MCDOUGALL, MUNICIPALITY OF</t>
  </si>
  <si>
    <t>ESPANOLA, TOWN OF</t>
  </si>
  <si>
    <t>SUNDRIDGE, VILLAGE OF</t>
  </si>
  <si>
    <t>NORTH STORMONT, TOWNSHIP OF</t>
  </si>
  <si>
    <t>KENORA, CITY OF</t>
  </si>
  <si>
    <t>TUDOR &amp; CASHEL, TOWNSHIP OF</t>
  </si>
  <si>
    <t>THE ARCHIPELAGO, TOWNSHIP OF</t>
  </si>
  <si>
    <t>HALDIMAND, COUNTY OF</t>
  </si>
  <si>
    <t>CENTRAL ELGIN, MUNICIPALITY OF</t>
  </si>
  <si>
    <t>BRANT, COUNTY OF</t>
  </si>
  <si>
    <t>CARLOW MAYO, TOWNSHIP OF</t>
  </si>
  <si>
    <t>KIRKLAND LAKE, TOWN OF</t>
  </si>
  <si>
    <t>MONTAGUE, TOWNSHIP OF</t>
  </si>
  <si>
    <t>PERRY, TOWNSHIP OF</t>
  </si>
  <si>
    <t>EMO, TOWNSHIP OF</t>
  </si>
  <si>
    <t>SOUTHWEST MIDDLESEX, MUNICIPALITY OF</t>
  </si>
  <si>
    <t>ELLIOT LAKE, CITY OF</t>
  </si>
  <si>
    <t>LANARK HIGHLANDS, TOWNSHIP OF</t>
  </si>
  <si>
    <t>HUDSON, TOWNSHIP OF</t>
  </si>
  <si>
    <t>TRI-NEIGHBOURS</t>
  </si>
  <si>
    <t>BRUDENELL; LYNDOCH &amp; RAGLAN, TOWNSHIP OF</t>
  </si>
  <si>
    <t>WEST ELGIN, MUNICIPALITY OF</t>
  </si>
  <si>
    <t>HURON SHORES, MUNICIPALITY OF</t>
  </si>
  <si>
    <t>THE NATION, MUNICIPALITY</t>
  </si>
  <si>
    <t>SOUTH STORMONT, TOWNSHIP OF</t>
  </si>
  <si>
    <t>CORNWALL, CITY OF</t>
  </si>
  <si>
    <t>ALGONQUINS OF PIKWAKANAGAN</t>
  </si>
  <si>
    <t>CASSELMAN, VILLAGE OF</t>
  </si>
  <si>
    <t>FRONT OF YONGE, TOWNSHIP OF</t>
  </si>
  <si>
    <t>STONE MILLS, TOWNSHIP OF</t>
  </si>
  <si>
    <t>BECKWITH, TOWNSHIP OF</t>
  </si>
  <si>
    <t>NORTH DUNDAS, TOWNSHIP OF</t>
  </si>
  <si>
    <t>ALFRED &amp; PLANTAGENET, TOWNSHIP OF</t>
  </si>
  <si>
    <t>SPANISH, TOWN OF</t>
  </si>
  <si>
    <t>MATTAWA, TOWN OF</t>
  </si>
  <si>
    <t>JOHNSON, TOWNSHIP OF</t>
  </si>
  <si>
    <t>GILLIES, TOWNSHIP OF</t>
  </si>
  <si>
    <t>EAST FERRIS, TOWNSHIP OF</t>
  </si>
  <si>
    <t>TARBUTT &amp; TARBUTT ADDITIONAL, TOWNSHIP OF</t>
  </si>
  <si>
    <t>HILTON BEACH, VILLAGE OF</t>
  </si>
  <si>
    <t>CHISHOLM, TOWNSHIP OF</t>
  </si>
  <si>
    <t>CENTRAL MANITOULIN, TOWNSHIP OF</t>
  </si>
  <si>
    <t>MALAHIDE, TOWNSHIP OF</t>
  </si>
  <si>
    <t>FRENCH RIVER, MUNICIPALITY OF</t>
  </si>
  <si>
    <t>WHITEWATER REGION, TOWNSHIP OF</t>
  </si>
  <si>
    <t>CARLING, TOWNSHIP OF</t>
  </si>
  <si>
    <t>ASHFIELD-COLBORNE-WAWANOSH, TOWNSHIP OF</t>
  </si>
  <si>
    <t>SOUTH DUNDAS, TOWNSHIP OF</t>
  </si>
  <si>
    <t>ST. CLAIR, TOWNSHIP OF</t>
  </si>
  <si>
    <t>MARATHON, TOWN OF</t>
  </si>
  <si>
    <t>SOUTHWOLD, TOWNSHIP OF</t>
  </si>
  <si>
    <t>PARRY SOUND, TOWN OF</t>
  </si>
  <si>
    <t>SEGUIN, TOWNSHIP OF</t>
  </si>
  <si>
    <t>FORT FRANCES, TOWN OF</t>
  </si>
  <si>
    <t>SAGAMOK ANISHNAWBEK FN</t>
  </si>
  <si>
    <t>NEEBING, MUNICIPALITY OF</t>
  </si>
  <si>
    <t>THUNDER BAY, CITY OF</t>
  </si>
  <si>
    <t>OCONNOR, TOWNSHIP OF</t>
  </si>
  <si>
    <t>NAIRN &amp; HYMAN, TOWNSHIP OF</t>
  </si>
  <si>
    <t>ADMASTON/BROMLEY, TOWNSHIP OF</t>
  </si>
  <si>
    <t>SOUTH GLENGARRY, TOWNSHIP OF</t>
  </si>
  <si>
    <t>COCHRANE TEMISKAMING WMB</t>
  </si>
  <si>
    <t>OLIVER PAIPOONGE, MUNICIPALITY OF</t>
  </si>
  <si>
    <t>CURVE LAKE FN</t>
  </si>
  <si>
    <t>WEST NIPISSING, MUNICIPALITY OF</t>
  </si>
  <si>
    <t>CHIPPEWAS OF GEORGINA ISLAND</t>
  </si>
  <si>
    <t>HAWKESBURY JOINT RECYCLING</t>
  </si>
  <si>
    <t>CONMEE, TOWNSHIP OF</t>
  </si>
  <si>
    <t>CALLANDER, MUNICIPALITY OF</t>
  </si>
  <si>
    <t>SHUNIAH, MUNICIPALITY OF</t>
  </si>
  <si>
    <t>MACDONALD; MEREDITH &amp; ABERDEEN ADDITIONAL, TOWNSHIP OF</t>
  </si>
  <si>
    <t>ST. CHARLES, MUNICIPALITY OF</t>
  </si>
  <si>
    <t>BALDWIN, TOWNSHIP OF</t>
  </si>
  <si>
    <t>PLYMPTON-WYOMING, TOWN OF</t>
  </si>
  <si>
    <t>ATIKOKAN, TOWNSHIP OF</t>
  </si>
  <si>
    <t>SERPENT RIVER FNS</t>
  </si>
  <si>
    <t>HILLIARD, TOWNSHIP OF</t>
  </si>
  <si>
    <t>RAINY RIVER, TOWN OF</t>
  </si>
  <si>
    <t>ENNISKILLEN, TOWNSHIP OF</t>
  </si>
  <si>
    <t>RAINY RIVER FIRST NATIONS</t>
  </si>
  <si>
    <t>CALVIN, MUNICIPALITY OF</t>
  </si>
  <si>
    <t>BONFIELD, TOWNSHIP OF</t>
  </si>
  <si>
    <t>BATCHEWANA FNS OJIBWAYS</t>
  </si>
  <si>
    <t>SIX NATIONS</t>
  </si>
  <si>
    <t>SABLES-SPANISH RIVERS, TOWNSHIP OF</t>
  </si>
  <si>
    <t>EDWARDSBURGH CARDINAL, TOWNSHIP OF</t>
  </si>
  <si>
    <t>ONEIDA NATION OF THE THAMES</t>
  </si>
  <si>
    <t>MISSISSAUGAS OF THE NEW CREDIT FN</t>
  </si>
  <si>
    <t>NIPISSING FIRST NATION</t>
  </si>
  <si>
    <t>WIKWEMIKONG UNCEDED INDIAN RESERVE</t>
  </si>
  <si>
    <t>CHIPPEWAS OF NAWASH FN</t>
  </si>
  <si>
    <t>SIOUX NARROWS NESTOR FALLS, TOWNSHIP OF</t>
  </si>
  <si>
    <t>ELIZABETHTOWN-KITLEY, TOWNSHIP OF</t>
  </si>
  <si>
    <t>WALPOLE ISLAND FN</t>
  </si>
  <si>
    <t>CHIPPEWAS OF KETTLE &amp; STONY POINT FNS</t>
  </si>
  <si>
    <t>SAULT NORTH WASTE MANAGEMENT COUNCIL</t>
  </si>
  <si>
    <t>Totals&gt;</t>
  </si>
  <si>
    <r>
      <t>1)</t>
    </r>
    <r>
      <rPr>
        <sz val="11"/>
        <rFont val="Calibri"/>
        <family val="2"/>
        <scheme val="minor"/>
      </rPr>
      <t xml:space="preserve"> Per capita waste generation above 450 kg likely indicates either over reporting of waste disposed and/or materials diverted or under reporting of population and/or, where reported, seasonal households. </t>
    </r>
  </si>
  <si>
    <r>
      <t>2)</t>
    </r>
    <r>
      <rPr>
        <sz val="11"/>
        <rFont val="Calibri"/>
        <family val="2"/>
        <scheme val="minor"/>
      </rPr>
      <t xml:space="preserve"> Removed unreasonable estimated yard waste tonnes and replaced with municipal group averages.</t>
    </r>
  </si>
  <si>
    <r>
      <t>3)</t>
    </r>
    <r>
      <rPr>
        <sz val="11"/>
        <rFont val="Calibri"/>
        <family val="2"/>
        <scheme val="minor"/>
      </rPr>
      <t xml:space="preserve"> Includes calculated garbage tonnes based on municipal group averages for municipalities not reporting garbage tonnes, municipalities reporting unreasonable volume estimates, municipalities reporting garbage tonnes for only a portion of their total households, or municipalities reporting &lt;100 kg/capita of garbage.</t>
    </r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</si>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</sst>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B050"/>
      <name val="Calibri"/>
      <family val="2"/>
      <scheme val="minor"/>
    </font>
    <font>
      <sz val="11"/>
      <name val="Calibri"/>
      <family val="2"/>
      <scheme val="minor"/>
    </font>
    <font>
      <b/>
      <vertAlign val="superscript"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MS Sans Serif"/>
      <family val="2"/>
    </font>
    <font>
      <sz val="11"/>
      <color indexed="8"/>
      <name val="Calibri"/>
      <family val="2"/>
      <scheme val="minor"/>
    </font>
    <font>
      <vertAlign val="superscript"/>
      <sz val="11"/>
      <name val="Calibri"/>
      <family val="2"/>
      <scheme val="minor"/>
    </font>
    <font>
      <vertAlign val="superscript"/>
      <sz val="10"/>
      <name val="Calibri"/>
      <family val="2"/>
      <scheme val="minor"/>
    </font>
    <font>
      <sz val="10"/>
      <color indexed="8"/>
      <name val="Arial"/>
      <family val="2"/>
    </font>
    <font>
      <vertAlign val="superscript"/>
      <sz val="10"/>
      <name val="Arial"/>
      <family val="2"/>
    </font>
    <font>
      <b/>
      <vertAlign val="superscript"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indexed="9"/>
        <bgColor indexed="8"/>
      </patternFill>
    </fill>
  </fills>
  <borders count="4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rgb="FFD0D7E5"/>
      </left>
      <right/>
      <top/>
      <bottom/>
      <diagonal/>
    </border>
    <border>
      <left style="thin">
        <color theme="1"/>
      </left>
      <right style="medium">
        <color indexed="64"/>
      </right>
      <top/>
      <bottom style="thin">
        <color theme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1"/>
      </left>
      <right style="thin">
        <color theme="1"/>
      </right>
      <top/>
      <bottom/>
      <diagonal/>
    </border>
  </borders>
  <cellStyleXfs count="7">
    <xf numFmtId="0" fontId="0" fillId="0" borderId="0"/>
    <xf numFmtId="0" fontId="10" fillId="0" borderId="0"/>
    <xf numFmtId="0" fontId="10" fillId="0" borderId="0"/>
    <xf numFmtId="0" fontId="14" fillId="0" borderId="0"/>
    <xf numFmtId="0" fontId="1" fillId="0" borderId="0"/>
    <xf numFmtId="0" fontId="14" fillId="0" borderId="0"/>
    <xf numFmtId="0" fontId="14" fillId="0" borderId="0"/>
  </cellStyleXfs>
  <cellXfs count="190">
    <xf numFmtId="0" fontId="0" fillId="0" borderId="0" xfId="0"/>
    <xf numFmtId="0" fontId="0" fillId="0" borderId="0" xfId="0" applyFont="1"/>
    <xf numFmtId="0" fontId="0" fillId="0" borderId="0" xfId="0" applyFont="1" applyAlignment="1">
      <alignment horizontal="center"/>
    </xf>
    <xf numFmtId="4" fontId="0" fillId="0" borderId="0" xfId="0" applyNumberFormat="1" applyFont="1"/>
    <xf numFmtId="1" fontId="0" fillId="0" borderId="0" xfId="0" applyNumberFormat="1" applyFont="1"/>
    <xf numFmtId="1" fontId="3" fillId="0" borderId="0" xfId="0" applyNumberFormat="1" applyFont="1" applyAlignment="1">
      <alignment horizontal="left" vertical="top"/>
    </xf>
    <xf numFmtId="0" fontId="0" fillId="0" borderId="0" xfId="0" applyFont="1" applyAlignment="1">
      <alignment horizontal="left" vertical="top"/>
    </xf>
    <xf numFmtId="0" fontId="4" fillId="0" borderId="0" xfId="0" applyFont="1"/>
    <xf numFmtId="0" fontId="0" fillId="0" borderId="0" xfId="0" applyFont="1" applyFill="1" applyBorder="1"/>
    <xf numFmtId="0" fontId="0" fillId="0" borderId="9" xfId="0" applyFont="1" applyFill="1" applyBorder="1"/>
    <xf numFmtId="0" fontId="0" fillId="0" borderId="10" xfId="0" applyFont="1" applyFill="1" applyBorder="1"/>
    <xf numFmtId="10" fontId="5" fillId="0" borderId="12" xfId="0" applyNumberFormat="1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10" fontId="5" fillId="0" borderId="18" xfId="0" applyNumberFormat="1" applyFont="1" applyFill="1" applyBorder="1" applyAlignment="1">
      <alignment horizontal="center" vertical="center" wrapText="1"/>
    </xf>
    <xf numFmtId="4" fontId="5" fillId="0" borderId="20" xfId="0" applyNumberFormat="1" applyFont="1" applyFill="1" applyBorder="1" applyAlignment="1">
      <alignment horizontal="center" vertical="center" wrapText="1"/>
    </xf>
    <xf numFmtId="4" fontId="5" fillId="3" borderId="20" xfId="0" applyNumberFormat="1" applyFont="1" applyFill="1" applyBorder="1" applyAlignment="1">
      <alignment horizontal="center" vertical="center" wrapText="1"/>
    </xf>
    <xf numFmtId="1" fontId="0" fillId="0" borderId="22" xfId="0" applyNumberFormat="1" applyFont="1" applyFill="1" applyBorder="1"/>
    <xf numFmtId="1" fontId="8" fillId="0" borderId="20" xfId="0" applyNumberFormat="1" applyFont="1" applyFill="1" applyBorder="1" applyAlignment="1">
      <alignment horizontal="left" vertical="top" wrapText="1"/>
    </xf>
    <xf numFmtId="0" fontId="5" fillId="3" borderId="20" xfId="0" applyFont="1" applyFill="1" applyBorder="1" applyAlignment="1">
      <alignment horizontal="left" vertical="top" wrapText="1"/>
    </xf>
    <xf numFmtId="10" fontId="5" fillId="0" borderId="20" xfId="0" applyNumberFormat="1" applyFont="1" applyFill="1" applyBorder="1" applyAlignment="1">
      <alignment horizontal="center" vertical="center" wrapText="1"/>
    </xf>
    <xf numFmtId="164" fontId="6" fillId="0" borderId="20" xfId="0" applyNumberFormat="1" applyFont="1" applyFill="1" applyBorder="1" applyAlignment="1">
      <alignment horizontal="center" vertical="center" wrapText="1"/>
    </xf>
    <xf numFmtId="10" fontId="5" fillId="0" borderId="23" xfId="0" applyNumberFormat="1" applyFont="1" applyFill="1" applyBorder="1" applyAlignment="1">
      <alignment horizontal="center" vertical="center" wrapText="1"/>
    </xf>
    <xf numFmtId="0" fontId="0" fillId="3" borderId="0" xfId="0" applyFont="1" applyFill="1" applyBorder="1"/>
    <xf numFmtId="0" fontId="9" fillId="4" borderId="24" xfId="0" applyFont="1" applyFill="1" applyBorder="1" applyAlignment="1" applyProtection="1">
      <alignment horizontal="center" vertical="center" wrapText="1"/>
    </xf>
    <xf numFmtId="0" fontId="9" fillId="0" borderId="25" xfId="0" applyFont="1" applyFill="1" applyBorder="1" applyAlignment="1" applyProtection="1">
      <alignment horizontal="center" vertical="center" wrapText="1"/>
    </xf>
    <xf numFmtId="0" fontId="11" fillId="5" borderId="15" xfId="1" applyFont="1" applyFill="1" applyBorder="1" applyAlignment="1">
      <alignment vertical="center" wrapText="1"/>
    </xf>
    <xf numFmtId="3" fontId="9" fillId="0" borderId="26" xfId="0" applyNumberFormat="1" applyFont="1" applyFill="1" applyBorder="1" applyAlignment="1" applyProtection="1">
      <alignment horizontal="right" vertical="center" wrapText="1"/>
    </xf>
    <xf numFmtId="3" fontId="0" fillId="2" borderId="16" xfId="0" applyNumberFormat="1" applyFont="1" applyFill="1" applyBorder="1" applyAlignment="1">
      <alignment vertical="center"/>
    </xf>
    <xf numFmtId="0" fontId="12" fillId="3" borderId="15" xfId="0" applyFont="1" applyFill="1" applyBorder="1" applyAlignment="1">
      <alignment horizontal="left" vertical="center" wrapText="1"/>
    </xf>
    <xf numFmtId="3" fontId="9" fillId="0" borderId="26" xfId="2" applyNumberFormat="1" applyFont="1" applyFill="1" applyBorder="1" applyAlignment="1" applyProtection="1">
      <alignment horizontal="right" vertical="center" wrapText="1"/>
    </xf>
    <xf numFmtId="3" fontId="7" fillId="3" borderId="26" xfId="0" applyNumberFormat="1" applyFont="1" applyFill="1" applyBorder="1" applyAlignment="1">
      <alignment horizontal="right" vertical="center" wrapText="1"/>
    </xf>
    <xf numFmtId="1" fontId="12" fillId="3" borderId="16" xfId="0" applyNumberFormat="1" applyFont="1" applyFill="1" applyBorder="1" applyAlignment="1">
      <alignment horizontal="left" vertical="center"/>
    </xf>
    <xf numFmtId="3" fontId="9" fillId="0" borderId="27" xfId="2" applyNumberFormat="1" applyFont="1" applyFill="1" applyBorder="1" applyAlignment="1" applyProtection="1">
      <alignment horizontal="right" vertical="center" wrapText="1"/>
    </xf>
    <xf numFmtId="3" fontId="12" fillId="3" borderId="13" xfId="0" applyNumberFormat="1" applyFont="1" applyFill="1" applyBorder="1" applyAlignment="1">
      <alignment horizontal="left" vertical="center" wrapText="1"/>
    </xf>
    <xf numFmtId="3" fontId="12" fillId="3" borderId="16" xfId="0" applyNumberFormat="1" applyFont="1" applyFill="1" applyBorder="1" applyAlignment="1">
      <alignment horizontal="left" vertical="center" wrapText="1"/>
    </xf>
    <xf numFmtId="10" fontId="9" fillId="0" borderId="26" xfId="0" applyNumberFormat="1" applyFont="1" applyFill="1" applyBorder="1" applyAlignment="1" applyProtection="1">
      <alignment horizontal="center" vertical="center" wrapText="1"/>
    </xf>
    <xf numFmtId="10" fontId="7" fillId="3" borderId="16" xfId="0" applyNumberFormat="1" applyFont="1" applyFill="1" applyBorder="1" applyAlignment="1">
      <alignment horizontal="center" vertical="center"/>
    </xf>
    <xf numFmtId="10" fontId="7" fillId="3" borderId="25" xfId="0" applyNumberFormat="1" applyFont="1" applyFill="1" applyBorder="1" applyAlignment="1">
      <alignment horizontal="center" vertical="center"/>
    </xf>
    <xf numFmtId="10" fontId="7" fillId="3" borderId="14" xfId="0" applyNumberFormat="1" applyFont="1" applyFill="1" applyBorder="1" applyAlignment="1">
      <alignment horizontal="center" vertical="center"/>
    </xf>
    <xf numFmtId="10" fontId="6" fillId="2" borderId="26" xfId="0" applyNumberFormat="1" applyFont="1" applyFill="1" applyBorder="1" applyAlignment="1">
      <alignment horizontal="center" vertical="center" wrapText="1"/>
    </xf>
    <xf numFmtId="10" fontId="5" fillId="3" borderId="28" xfId="0" applyNumberFormat="1" applyFont="1" applyFill="1" applyBorder="1" applyAlignment="1">
      <alignment horizontal="center" vertical="center" wrapText="1"/>
    </xf>
    <xf numFmtId="10" fontId="0" fillId="3" borderId="9" xfId="0" applyNumberFormat="1" applyFont="1" applyFill="1" applyBorder="1"/>
    <xf numFmtId="0" fontId="0" fillId="3" borderId="10" xfId="0" applyFont="1" applyFill="1" applyBorder="1"/>
    <xf numFmtId="0" fontId="9" fillId="2" borderId="11" xfId="0" applyFont="1" applyFill="1" applyBorder="1" applyAlignment="1" applyProtection="1">
      <alignment horizontal="center" vertical="center" wrapText="1"/>
    </xf>
    <xf numFmtId="0" fontId="9" fillId="0" borderId="12" xfId="0" applyFont="1" applyFill="1" applyBorder="1" applyAlignment="1" applyProtection="1">
      <alignment horizontal="center" vertical="center" wrapText="1"/>
    </xf>
    <xf numFmtId="0" fontId="11" fillId="5" borderId="29" xfId="1" applyFont="1" applyFill="1" applyBorder="1" applyAlignment="1">
      <alignment vertical="center" wrapText="1"/>
    </xf>
    <xf numFmtId="0" fontId="12" fillId="3" borderId="15" xfId="0" applyFont="1" applyFill="1" applyBorder="1" applyAlignment="1">
      <alignment horizontal="left" vertical="center"/>
    </xf>
    <xf numFmtId="3" fontId="9" fillId="0" borderId="30" xfId="2" applyNumberFormat="1" applyFont="1" applyFill="1" applyBorder="1" applyAlignment="1" applyProtection="1">
      <alignment horizontal="right" vertical="center" wrapText="1"/>
    </xf>
    <xf numFmtId="3" fontId="12" fillId="3" borderId="31" xfId="0" applyNumberFormat="1" applyFont="1" applyFill="1" applyBorder="1" applyAlignment="1">
      <alignment horizontal="left" vertical="center" wrapText="1"/>
    </xf>
    <xf numFmtId="1" fontId="3" fillId="3" borderId="15" xfId="0" applyNumberFormat="1" applyFont="1" applyFill="1" applyBorder="1" applyAlignment="1">
      <alignment horizontal="left" vertical="center"/>
    </xf>
    <xf numFmtId="0" fontId="9" fillId="4" borderId="11" xfId="0" applyFont="1" applyFill="1" applyBorder="1" applyAlignment="1" applyProtection="1">
      <alignment horizontal="center" vertical="center" wrapText="1"/>
    </xf>
    <xf numFmtId="3" fontId="9" fillId="0" borderId="32" xfId="0" applyNumberFormat="1" applyFont="1" applyFill="1" applyBorder="1" applyAlignment="1" applyProtection="1">
      <alignment horizontal="right" vertical="center" wrapText="1"/>
    </xf>
    <xf numFmtId="0" fontId="12" fillId="3" borderId="29" xfId="0" applyFont="1" applyFill="1" applyBorder="1" applyAlignment="1">
      <alignment horizontal="left" vertical="center"/>
    </xf>
    <xf numFmtId="1" fontId="3" fillId="3" borderId="16" xfId="0" applyNumberFormat="1" applyFont="1" applyFill="1" applyBorder="1" applyAlignment="1">
      <alignment horizontal="left" vertical="center"/>
    </xf>
    <xf numFmtId="3" fontId="12" fillId="3" borderId="29" xfId="0" applyNumberFormat="1" applyFont="1" applyFill="1" applyBorder="1" applyAlignment="1">
      <alignment horizontal="left" vertical="center" wrapText="1"/>
    </xf>
    <xf numFmtId="1" fontId="3" fillId="3" borderId="29" xfId="0" applyNumberFormat="1" applyFont="1" applyFill="1" applyBorder="1" applyAlignment="1">
      <alignment horizontal="left" vertical="center"/>
    </xf>
    <xf numFmtId="3" fontId="3" fillId="3" borderId="31" xfId="0" applyNumberFormat="1" applyFont="1" applyFill="1" applyBorder="1" applyAlignment="1">
      <alignment horizontal="left" vertical="center"/>
    </xf>
    <xf numFmtId="0" fontId="13" fillId="3" borderId="16" xfId="0" applyFont="1" applyFill="1" applyBorder="1" applyAlignment="1">
      <alignment horizontal="left" vertical="center"/>
    </xf>
    <xf numFmtId="3" fontId="11" fillId="0" borderId="30" xfId="3" applyNumberFormat="1" applyFont="1" applyFill="1" applyBorder="1" applyAlignment="1">
      <alignment horizontal="right" vertical="center" wrapText="1"/>
    </xf>
    <xf numFmtId="0" fontId="3" fillId="3" borderId="29" xfId="0" applyFont="1" applyFill="1" applyBorder="1" applyAlignment="1">
      <alignment horizontal="left" vertical="center"/>
    </xf>
    <xf numFmtId="3" fontId="12" fillId="3" borderId="31" xfId="0" applyNumberFormat="1" applyFont="1" applyFill="1" applyBorder="1" applyAlignment="1">
      <alignment horizontal="left" vertical="center"/>
    </xf>
    <xf numFmtId="0" fontId="13" fillId="3" borderId="31" xfId="0" applyFont="1" applyFill="1" applyBorder="1" applyAlignment="1">
      <alignment horizontal="left" vertical="center"/>
    </xf>
    <xf numFmtId="0" fontId="15" fillId="3" borderId="29" xfId="0" applyFont="1" applyFill="1" applyBorder="1" applyAlignment="1">
      <alignment horizontal="left" vertical="center"/>
    </xf>
    <xf numFmtId="0" fontId="12" fillId="3" borderId="29" xfId="0" applyFont="1" applyFill="1" applyBorder="1" applyAlignment="1">
      <alignment horizontal="left" vertical="center" wrapText="1"/>
    </xf>
    <xf numFmtId="1" fontId="12" fillId="3" borderId="29" xfId="0" applyNumberFormat="1" applyFont="1" applyFill="1" applyBorder="1" applyAlignment="1">
      <alignment horizontal="left" vertical="center"/>
    </xf>
    <xf numFmtId="0" fontId="9" fillId="0" borderId="11" xfId="0" applyFont="1" applyFill="1" applyBorder="1" applyAlignment="1" applyProtection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13" fillId="3" borderId="29" xfId="0" applyFont="1" applyFill="1" applyBorder="1" applyAlignment="1">
      <alignment horizontal="left" vertical="center"/>
    </xf>
    <xf numFmtId="1" fontId="3" fillId="2" borderId="29" xfId="0" applyNumberFormat="1" applyFont="1" applyFill="1" applyBorder="1" applyAlignment="1">
      <alignment horizontal="left" vertical="center"/>
    </xf>
    <xf numFmtId="3" fontId="9" fillId="2" borderId="30" xfId="2" applyNumberFormat="1" applyFont="1" applyFill="1" applyBorder="1" applyAlignment="1" applyProtection="1">
      <alignment horizontal="right" vertical="center" wrapText="1"/>
    </xf>
    <xf numFmtId="3" fontId="12" fillId="2" borderId="31" xfId="0" applyNumberFormat="1" applyFont="1" applyFill="1" applyBorder="1" applyAlignment="1">
      <alignment horizontal="left" vertical="center" wrapText="1"/>
    </xf>
    <xf numFmtId="3" fontId="12" fillId="2" borderId="29" xfId="0" applyNumberFormat="1" applyFont="1" applyFill="1" applyBorder="1" applyAlignment="1">
      <alignment horizontal="left" vertical="center" wrapText="1"/>
    </xf>
    <xf numFmtId="3" fontId="12" fillId="0" borderId="31" xfId="1" applyNumberFormat="1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1" fillId="0" borderId="29" xfId="1" applyFont="1" applyFill="1" applyBorder="1" applyAlignment="1">
      <alignment vertical="center" wrapText="1"/>
    </xf>
    <xf numFmtId="3" fontId="12" fillId="0" borderId="29" xfId="1" applyNumberFormat="1" applyFont="1" applyBorder="1" applyAlignment="1">
      <alignment horizontal="left" vertical="center"/>
    </xf>
    <xf numFmtId="0" fontId="11" fillId="5" borderId="29" xfId="1" applyFont="1" applyFill="1" applyBorder="1" applyAlignment="1">
      <alignment horizontal="left" vertical="center" wrapText="1"/>
    </xf>
    <xf numFmtId="0" fontId="11" fillId="3" borderId="29" xfId="1" applyFont="1" applyFill="1" applyBorder="1" applyAlignment="1">
      <alignment vertical="center" wrapText="1"/>
    </xf>
    <xf numFmtId="3" fontId="9" fillId="0" borderId="30" xfId="4" applyNumberFormat="1" applyFont="1" applyFill="1" applyBorder="1" applyAlignment="1" applyProtection="1">
      <alignment horizontal="right" vertical="center" wrapText="1"/>
    </xf>
    <xf numFmtId="3" fontId="11" fillId="0" borderId="30" xfId="5" applyNumberFormat="1" applyFont="1" applyFill="1" applyBorder="1" applyAlignment="1">
      <alignment horizontal="right" vertical="center" wrapText="1"/>
    </xf>
    <xf numFmtId="0" fontId="12" fillId="3" borderId="33" xfId="0" applyFont="1" applyFill="1" applyBorder="1" applyAlignment="1">
      <alignment horizontal="left" vertical="center"/>
    </xf>
    <xf numFmtId="0" fontId="7" fillId="3" borderId="29" xfId="1" applyFont="1" applyFill="1" applyBorder="1" applyAlignment="1">
      <alignment vertical="center"/>
    </xf>
    <xf numFmtId="0" fontId="12" fillId="3" borderId="32" xfId="0" applyFont="1" applyFill="1" applyBorder="1" applyAlignment="1">
      <alignment horizontal="left" vertical="center"/>
    </xf>
    <xf numFmtId="1" fontId="3" fillId="3" borderId="12" xfId="0" applyNumberFormat="1" applyFont="1" applyFill="1" applyBorder="1" applyAlignment="1">
      <alignment horizontal="left" vertical="center"/>
    </xf>
    <xf numFmtId="3" fontId="9" fillId="0" borderId="34" xfId="2" applyNumberFormat="1" applyFont="1" applyFill="1" applyBorder="1" applyAlignment="1" applyProtection="1">
      <alignment horizontal="right" vertical="center" wrapText="1"/>
    </xf>
    <xf numFmtId="3" fontId="9" fillId="0" borderId="35" xfId="2" applyNumberFormat="1" applyFont="1" applyFill="1" applyBorder="1" applyAlignment="1" applyProtection="1">
      <alignment horizontal="right" vertical="center" wrapText="1"/>
    </xf>
    <xf numFmtId="1" fontId="3" fillId="3" borderId="31" xfId="0" applyNumberFormat="1" applyFont="1" applyFill="1" applyBorder="1" applyAlignment="1">
      <alignment horizontal="left" vertical="center"/>
    </xf>
    <xf numFmtId="0" fontId="7" fillId="2" borderId="11" xfId="0" applyFont="1" applyFill="1" applyBorder="1" applyAlignment="1">
      <alignment horizontal="center" vertical="center"/>
    </xf>
    <xf numFmtId="3" fontId="12" fillId="3" borderId="29" xfId="0" applyNumberFormat="1" applyFont="1" applyFill="1" applyBorder="1" applyAlignment="1">
      <alignment horizontal="left" vertical="center"/>
    </xf>
    <xf numFmtId="0" fontId="11" fillId="3" borderId="29" xfId="1" applyFont="1" applyFill="1" applyBorder="1" applyAlignment="1">
      <alignment horizontal="left" vertical="center"/>
    </xf>
    <xf numFmtId="3" fontId="9" fillId="0" borderId="0" xfId="0" applyNumberFormat="1" applyFont="1" applyFill="1" applyBorder="1" applyAlignment="1" applyProtection="1">
      <alignment horizontal="right" vertical="center" wrapText="1"/>
    </xf>
    <xf numFmtId="0" fontId="7" fillId="5" borderId="29" xfId="1" applyFont="1" applyFill="1" applyBorder="1" applyAlignment="1">
      <alignment vertical="center" wrapText="1"/>
    </xf>
    <xf numFmtId="3" fontId="11" fillId="0" borderId="30" xfId="6" applyNumberFormat="1" applyFont="1" applyFill="1" applyBorder="1" applyAlignment="1">
      <alignment horizontal="right" vertical="center" wrapText="1"/>
    </xf>
    <xf numFmtId="0" fontId="12" fillId="2" borderId="29" xfId="0" applyFont="1" applyFill="1" applyBorder="1" applyAlignment="1">
      <alignment horizontal="left" vertical="center" wrapText="1"/>
    </xf>
    <xf numFmtId="0" fontId="12" fillId="3" borderId="37" xfId="0" applyFont="1" applyFill="1" applyBorder="1" applyAlignment="1">
      <alignment horizontal="left" vertical="center"/>
    </xf>
    <xf numFmtId="0" fontId="11" fillId="0" borderId="29" xfId="1" applyFont="1" applyBorder="1" applyAlignment="1">
      <alignment vertical="center"/>
    </xf>
    <xf numFmtId="0" fontId="7" fillId="3" borderId="10" xfId="0" applyFont="1" applyFill="1" applyBorder="1"/>
    <xf numFmtId="1" fontId="3" fillId="3" borderId="33" xfId="0" applyNumberFormat="1" applyFont="1" applyFill="1" applyBorder="1" applyAlignment="1">
      <alignment horizontal="left" vertical="center"/>
    </xf>
    <xf numFmtId="0" fontId="7" fillId="3" borderId="0" xfId="0" applyFont="1" applyFill="1" applyBorder="1"/>
    <xf numFmtId="3" fontId="12" fillId="2" borderId="31" xfId="0" applyNumberFormat="1" applyFont="1" applyFill="1" applyBorder="1" applyAlignment="1">
      <alignment horizontal="left" vertical="center"/>
    </xf>
    <xf numFmtId="0" fontId="11" fillId="5" borderId="31" xfId="1" applyFont="1" applyFill="1" applyBorder="1" applyAlignment="1">
      <alignment vertical="center" wrapText="1"/>
    </xf>
    <xf numFmtId="0" fontId="12" fillId="3" borderId="33" xfId="0" applyFont="1" applyFill="1" applyBorder="1" applyAlignment="1">
      <alignment horizontal="left" vertical="center" wrapText="1"/>
    </xf>
    <xf numFmtId="0" fontId="11" fillId="5" borderId="33" xfId="1" applyFont="1" applyFill="1" applyBorder="1" applyAlignment="1">
      <alignment vertical="center" wrapText="1"/>
    </xf>
    <xf numFmtId="0" fontId="11" fillId="0" borderId="33" xfId="1" applyFont="1" applyFill="1" applyBorder="1" applyAlignment="1">
      <alignment vertical="center" wrapText="1"/>
    </xf>
    <xf numFmtId="0" fontId="3" fillId="3" borderId="33" xfId="0" applyFont="1" applyFill="1" applyBorder="1" applyAlignment="1">
      <alignment horizontal="left" vertical="center"/>
    </xf>
    <xf numFmtId="3" fontId="0" fillId="0" borderId="32" xfId="0" applyNumberFormat="1" applyFont="1" applyBorder="1" applyAlignment="1">
      <alignment vertical="center"/>
    </xf>
    <xf numFmtId="0" fontId="9" fillId="0" borderId="38" xfId="0" applyFont="1" applyFill="1" applyBorder="1" applyAlignment="1" applyProtection="1">
      <alignment horizontal="center" vertical="center" wrapText="1"/>
    </xf>
    <xf numFmtId="0" fontId="2" fillId="0" borderId="0" xfId="0" applyFont="1"/>
    <xf numFmtId="0" fontId="2" fillId="0" borderId="39" xfId="0" applyFont="1" applyBorder="1" applyAlignment="1">
      <alignment horizontal="right"/>
    </xf>
    <xf numFmtId="0" fontId="2" fillId="0" borderId="39" xfId="0" applyFont="1" applyBorder="1" applyAlignment="1">
      <alignment horizontal="center"/>
    </xf>
    <xf numFmtId="0" fontId="2" fillId="0" borderId="40" xfId="0" applyFont="1" applyBorder="1" applyAlignment="1">
      <alignment horizontal="right"/>
    </xf>
    <xf numFmtId="3" fontId="2" fillId="0" borderId="39" xfId="0" applyNumberFormat="1" applyFont="1" applyBorder="1" applyAlignment="1">
      <alignment horizontal="center" vertical="center"/>
    </xf>
    <xf numFmtId="4" fontId="2" fillId="0" borderId="41" xfId="0" applyNumberFormat="1" applyFont="1" applyBorder="1" applyAlignment="1">
      <alignment horizontal="center" vertical="center"/>
    </xf>
    <xf numFmtId="4" fontId="2" fillId="0" borderId="39" xfId="0" applyNumberFormat="1" applyFont="1" applyBorder="1" applyAlignment="1">
      <alignment horizontal="center" vertical="center"/>
    </xf>
    <xf numFmtId="4" fontId="16" fillId="0" borderId="39" xfId="0" applyNumberFormat="1" applyFont="1" applyBorder="1" applyAlignment="1">
      <alignment horizontal="left" vertical="center"/>
    </xf>
    <xf numFmtId="0" fontId="2" fillId="0" borderId="39" xfId="0" applyFont="1" applyBorder="1" applyAlignment="1">
      <alignment horizontal="left"/>
    </xf>
    <xf numFmtId="0" fontId="2" fillId="0" borderId="41" xfId="0" applyFont="1" applyBorder="1" applyAlignment="1">
      <alignment horizontal="center"/>
    </xf>
    <xf numFmtId="10" fontId="2" fillId="0" borderId="39" xfId="0" applyNumberFormat="1" applyFont="1" applyBorder="1" applyAlignment="1">
      <alignment horizontal="center"/>
    </xf>
    <xf numFmtId="10" fontId="2" fillId="0" borderId="0" xfId="0" applyNumberFormat="1" applyFont="1" applyBorder="1"/>
    <xf numFmtId="0" fontId="0" fillId="2" borderId="42" xfId="0" applyFont="1" applyFill="1" applyBorder="1"/>
    <xf numFmtId="10" fontId="0" fillId="0" borderId="0" xfId="0" applyNumberFormat="1" applyFont="1"/>
    <xf numFmtId="0" fontId="0" fillId="0" borderId="0" xfId="0" applyFont="1" applyBorder="1"/>
    <xf numFmtId="0" fontId="0" fillId="2" borderId="43" xfId="0" applyFont="1" applyFill="1" applyBorder="1"/>
    <xf numFmtId="10" fontId="7" fillId="0" borderId="0" xfId="0" applyNumberFormat="1" applyFont="1" applyBorder="1"/>
    <xf numFmtId="164" fontId="0" fillId="0" borderId="0" xfId="0" applyNumberFormat="1" applyFont="1" applyBorder="1"/>
    <xf numFmtId="0" fontId="0" fillId="0" borderId="10" xfId="0" applyFont="1" applyBorder="1"/>
    <xf numFmtId="0" fontId="7" fillId="0" borderId="0" xfId="0" applyFont="1" applyBorder="1"/>
    <xf numFmtId="0" fontId="12" fillId="0" borderId="9" xfId="0" applyFont="1" applyFill="1" applyBorder="1" applyAlignment="1">
      <alignment horizontal="left"/>
    </xf>
    <xf numFmtId="0" fontId="7" fillId="0" borderId="10" xfId="0" applyFont="1" applyBorder="1"/>
    <xf numFmtId="0" fontId="7" fillId="0" borderId="10" xfId="0" applyFont="1" applyBorder="1" applyAlignment="1"/>
    <xf numFmtId="4" fontId="7" fillId="0" borderId="10" xfId="0" applyNumberFormat="1" applyFont="1" applyBorder="1" applyAlignment="1">
      <alignment horizontal="right"/>
    </xf>
    <xf numFmtId="1" fontId="7" fillId="0" borderId="10" xfId="0" applyNumberFormat="1" applyFont="1" applyBorder="1" applyAlignment="1">
      <alignment horizontal="right"/>
    </xf>
    <xf numFmtId="4" fontId="7" fillId="0" borderId="10" xfId="0" applyNumberFormat="1" applyFont="1" applyBorder="1"/>
    <xf numFmtId="1" fontId="12" fillId="0" borderId="10" xfId="0" applyNumberFormat="1" applyFont="1" applyBorder="1" applyAlignment="1">
      <alignment horizontal="left" vertical="top"/>
    </xf>
    <xf numFmtId="0" fontId="7" fillId="3" borderId="10" xfId="0" applyFont="1" applyFill="1" applyBorder="1" applyAlignment="1">
      <alignment horizontal="left" vertical="top"/>
    </xf>
    <xf numFmtId="10" fontId="7" fillId="0" borderId="10" xfId="0" applyNumberFormat="1" applyFont="1" applyBorder="1" applyAlignment="1">
      <alignment horizontal="center"/>
    </xf>
    <xf numFmtId="10" fontId="7" fillId="0" borderId="10" xfId="0" applyNumberFormat="1" applyFont="1" applyBorder="1"/>
    <xf numFmtId="10" fontId="5" fillId="0" borderId="0" xfId="0" applyNumberFormat="1" applyFont="1" applyBorder="1"/>
    <xf numFmtId="10" fontId="7" fillId="0" borderId="0" xfId="0" applyNumberFormat="1" applyFont="1" applyBorder="1" applyAlignment="1">
      <alignment horizontal="center"/>
    </xf>
    <xf numFmtId="4" fontId="0" fillId="0" borderId="10" xfId="0" applyNumberFormat="1" applyFont="1" applyBorder="1"/>
    <xf numFmtId="0" fontId="0" fillId="3" borderId="10" xfId="0" applyFont="1" applyFill="1" applyBorder="1" applyAlignment="1">
      <alignment horizontal="left" vertical="top"/>
    </xf>
    <xf numFmtId="164" fontId="7" fillId="0" borderId="0" xfId="0" applyNumberFormat="1" applyFont="1" applyBorder="1"/>
    <xf numFmtId="0" fontId="0" fillId="0" borderId="10" xfId="0" applyFont="1" applyBorder="1" applyAlignment="1"/>
    <xf numFmtId="4" fontId="0" fillId="0" borderId="10" xfId="0" applyNumberFormat="1" applyFont="1" applyBorder="1" applyAlignment="1">
      <alignment horizontal="right"/>
    </xf>
    <xf numFmtId="1" fontId="0" fillId="0" borderId="10" xfId="0" applyNumberFormat="1" applyFont="1" applyBorder="1" applyAlignment="1">
      <alignment horizontal="right"/>
    </xf>
    <xf numFmtId="1" fontId="3" fillId="0" borderId="10" xfId="0" applyNumberFormat="1" applyFont="1" applyBorder="1" applyAlignment="1">
      <alignment horizontal="left" vertical="top"/>
    </xf>
    <xf numFmtId="10" fontId="0" fillId="0" borderId="10" xfId="0" applyNumberFormat="1" applyFont="1" applyBorder="1" applyAlignment="1">
      <alignment horizontal="center"/>
    </xf>
    <xf numFmtId="10" fontId="0" fillId="0" borderId="10" xfId="0" applyNumberFormat="1" applyFont="1" applyBorder="1"/>
    <xf numFmtId="10" fontId="0" fillId="0" borderId="0" xfId="0" applyNumberFormat="1" applyFont="1" applyBorder="1"/>
    <xf numFmtId="10" fontId="0" fillId="0" borderId="0" xfId="0" applyNumberFormat="1" applyFont="1" applyBorder="1" applyAlignment="1">
      <alignment horizontal="center"/>
    </xf>
    <xf numFmtId="10" fontId="6" fillId="2" borderId="44" xfId="0" applyNumberFormat="1" applyFont="1" applyFill="1" applyBorder="1" applyAlignment="1">
      <alignment horizontal="center" vertical="center" wrapText="1"/>
    </xf>
    <xf numFmtId="10" fontId="6" fillId="2" borderId="39" xfId="0" applyNumberFormat="1" applyFont="1" applyFill="1" applyBorder="1" applyAlignment="1">
      <alignment horizontal="center" vertical="center" wrapText="1"/>
    </xf>
    <xf numFmtId="0" fontId="3" fillId="3" borderId="36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center" vertical="center" wrapText="1"/>
    </xf>
    <xf numFmtId="0" fontId="0" fillId="0" borderId="11" xfId="0" applyFont="1" applyBorder="1" applyAlignment="1"/>
    <xf numFmtId="0" fontId="0" fillId="0" borderId="19" xfId="0" applyFont="1" applyBorder="1" applyAlignment="1"/>
    <xf numFmtId="0" fontId="2" fillId="0" borderId="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0" fillId="0" borderId="20" xfId="0" applyFont="1" applyFill="1" applyBorder="1" applyAlignment="1">
      <alignment horizontal="center" vertical="center" wrapText="1"/>
    </xf>
    <xf numFmtId="10" fontId="5" fillId="0" borderId="2" xfId="0" applyNumberFormat="1" applyFont="1" applyFill="1" applyBorder="1" applyAlignment="1">
      <alignment horizontal="center" vertical="center" wrapText="1"/>
    </xf>
    <xf numFmtId="10" fontId="0" fillId="0" borderId="8" xfId="0" applyNumberFormat="1" applyFont="1" applyFill="1" applyBorder="1" applyAlignment="1"/>
    <xf numFmtId="0" fontId="12" fillId="0" borderId="35" xfId="0" applyFont="1" applyBorder="1" applyAlignment="1">
      <alignment horizontal="left" wrapText="1"/>
    </xf>
    <xf numFmtId="0" fontId="0" fillId="0" borderId="34" xfId="0" applyFont="1" applyBorder="1" applyAlignment="1"/>
    <xf numFmtId="0" fontId="0" fillId="0" borderId="9" xfId="0" applyFont="1" applyBorder="1" applyAlignment="1"/>
    <xf numFmtId="0" fontId="12" fillId="0" borderId="34" xfId="0" applyFont="1" applyBorder="1" applyAlignment="1">
      <alignment horizontal="left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4" fontId="5" fillId="0" borderId="4" xfId="0" applyNumberFormat="1" applyFont="1" applyFill="1" applyBorder="1" applyAlignment="1">
      <alignment horizontal="center" vertical="center" wrapText="1"/>
    </xf>
    <xf numFmtId="4" fontId="5" fillId="0" borderId="5" xfId="0" applyNumberFormat="1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center" vertical="center" wrapText="1"/>
    </xf>
    <xf numFmtId="4" fontId="5" fillId="0" borderId="14" xfId="0" applyNumberFormat="1" applyFont="1" applyFill="1" applyBorder="1" applyAlignment="1">
      <alignment horizontal="center" vertical="center" wrapText="1"/>
    </xf>
    <xf numFmtId="4" fontId="5" fillId="0" borderId="15" xfId="0" applyNumberFormat="1" applyFont="1" applyFill="1" applyBorder="1" applyAlignment="1">
      <alignment horizontal="center" vertical="center" wrapText="1"/>
    </xf>
    <xf numFmtId="4" fontId="5" fillId="0" borderId="16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4" fontId="0" fillId="0" borderId="2" xfId="0" applyNumberFormat="1" applyFont="1" applyFill="1" applyBorder="1" applyAlignment="1">
      <alignment horizontal="center" vertical="center"/>
    </xf>
    <xf numFmtId="4" fontId="0" fillId="0" borderId="12" xfId="0" applyNumberFormat="1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/>
    </xf>
    <xf numFmtId="10" fontId="5" fillId="0" borderId="6" xfId="0" applyNumberFormat="1" applyFont="1" applyFill="1" applyBorder="1" applyAlignment="1">
      <alignment horizontal="center" vertical="center" wrapText="1"/>
    </xf>
    <xf numFmtId="10" fontId="5" fillId="0" borderId="7" xfId="0" applyNumberFormat="1" applyFont="1" applyFill="1" applyBorder="1" applyAlignment="1">
      <alignment horizontal="center" vertical="center" wrapText="1"/>
    </xf>
    <xf numFmtId="0" fontId="0" fillId="0" borderId="12" xfId="0" applyFont="1" applyBorder="1" applyAlignment="1">
      <alignment horizontal="center"/>
    </xf>
    <xf numFmtId="0" fontId="0" fillId="0" borderId="20" xfId="0" applyFont="1" applyBorder="1" applyAlignment="1">
      <alignment horizontal="center"/>
    </xf>
  </cellXfs>
  <cellStyles count="7">
    <cellStyle name="Normal" xfId="0" builtinId="0"/>
    <cellStyle name="Normal 18" xfId="2"/>
    <cellStyle name="Normal 2" xfId="1"/>
    <cellStyle name="Normal 4" xfId="4"/>
    <cellStyle name="Normal_Sheet1" xfId="6"/>
    <cellStyle name="Normal_Sheet1_1" xfId="5"/>
    <cellStyle name="Normal_Sheet1_3" xfId="3"/>
  </cellStyles>
  <dxfs count="1">
    <dxf>
      <fill>
        <patternFill>
          <bgColor indexed="3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3</xdr:col>
      <xdr:colOff>726111</xdr:colOff>
      <xdr:row>0</xdr:row>
      <xdr:rowOff>666750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2425" y="0"/>
          <a:ext cx="2269161" cy="666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42"/>
  <sheetViews>
    <sheetView tabSelected="1" zoomScaleNormal="100" workbookViewId="0">
      <pane ySplit="6" topLeftCell="A67" activePane="bottomLeft" state="frozen"/>
      <selection activeCell="H1" sqref="H1"/>
      <selection pane="bottomLeft" activeCell="F1" sqref="F1"/>
    </sheetView>
  </sheetViews>
  <sheetFormatPr defaultRowHeight="17.25" x14ac:dyDescent="0.25"/>
  <cols>
    <col min="1" max="1" width="5.28515625" style="1" customWidth="1"/>
    <col min="2" max="2" width="9.28515625" style="122" customWidth="1"/>
    <col min="3" max="3" width="13.85546875" style="2" customWidth="1"/>
    <col min="4" max="4" width="62.5703125" style="1" customWidth="1"/>
    <col min="5" max="7" width="15.7109375" style="1" customWidth="1"/>
    <col min="8" max="8" width="15.140625" style="1" customWidth="1"/>
    <col min="9" max="9" width="12.42578125" style="1" customWidth="1"/>
    <col min="10" max="10" width="4.140625" style="1" customWidth="1"/>
    <col min="11" max="11" width="13.140625" style="3" customWidth="1"/>
    <col min="12" max="12" width="9.140625" style="3"/>
    <col min="13" max="13" width="4.42578125" style="4" customWidth="1"/>
    <col min="14" max="14" width="13.140625" style="3" customWidth="1"/>
    <col min="15" max="15" width="9.140625" style="3" customWidth="1"/>
    <col min="16" max="16" width="4.7109375" style="5" customWidth="1"/>
    <col min="17" max="17" width="13.140625" style="3" bestFit="1" customWidth="1"/>
    <col min="18" max="18" width="9.140625" style="3"/>
    <col min="19" max="19" width="4.28515625" style="6" customWidth="1"/>
    <col min="20" max="21" width="12.28515625" style="1" customWidth="1"/>
    <col min="22" max="22" width="13.28515625" style="1" customWidth="1"/>
    <col min="23" max="23" width="12.42578125" style="1" customWidth="1"/>
    <col min="24" max="24" width="12.28515625" style="1" customWidth="1"/>
    <col min="25" max="25" width="14.140625" style="1" customWidth="1"/>
    <col min="26" max="26" width="12.7109375" style="1" customWidth="1"/>
    <col min="27" max="27" width="12.85546875" style="1" customWidth="1"/>
    <col min="28" max="28" width="13.140625" style="1" customWidth="1"/>
    <col min="29" max="29" width="12.28515625" style="1" customWidth="1"/>
    <col min="30" max="30" width="12" style="1" customWidth="1"/>
    <col min="31" max="31" width="10.140625" style="1" bestFit="1" customWidth="1"/>
    <col min="32" max="16384" width="9.140625" style="1"/>
  </cols>
  <sheetData>
    <row r="1" spans="1:31" ht="60" customHeight="1" x14ac:dyDescent="0.25">
      <c r="B1" s="1"/>
    </row>
    <row r="2" spans="1:31" ht="18.75" x14ac:dyDescent="0.3">
      <c r="B2" s="7" t="s">
        <v>0</v>
      </c>
    </row>
    <row r="3" spans="1:31" ht="18" thickBot="1" x14ac:dyDescent="0.3">
      <c r="B3" s="1"/>
    </row>
    <row r="4" spans="1:31" s="10" customFormat="1" ht="32.25" customHeight="1" x14ac:dyDescent="0.25">
      <c r="A4" s="8"/>
      <c r="B4" s="153" t="s">
        <v>1</v>
      </c>
      <c r="C4" s="156" t="s">
        <v>2</v>
      </c>
      <c r="D4" s="159" t="s">
        <v>3</v>
      </c>
      <c r="E4" s="162" t="s">
        <v>4</v>
      </c>
      <c r="F4" s="162" t="s">
        <v>5</v>
      </c>
      <c r="G4" s="162" t="s">
        <v>6</v>
      </c>
      <c r="H4" s="162" t="s">
        <v>7</v>
      </c>
      <c r="I4" s="162" t="s">
        <v>8</v>
      </c>
      <c r="J4" s="173"/>
      <c r="K4" s="175" t="s">
        <v>9</v>
      </c>
      <c r="L4" s="176"/>
      <c r="M4" s="177"/>
      <c r="N4" s="181" t="s">
        <v>10</v>
      </c>
      <c r="O4" s="181"/>
      <c r="P4" s="182"/>
      <c r="Q4" s="162" t="s">
        <v>11</v>
      </c>
      <c r="R4" s="162"/>
      <c r="S4" s="184"/>
      <c r="T4" s="186" t="s">
        <v>12</v>
      </c>
      <c r="U4" s="187"/>
      <c r="V4" s="187"/>
      <c r="W4" s="187"/>
      <c r="X4" s="187"/>
      <c r="Y4" s="187"/>
      <c r="Z4" s="187"/>
      <c r="AA4" s="167" t="s">
        <v>13</v>
      </c>
      <c r="AB4" s="167"/>
      <c r="AC4" s="167"/>
      <c r="AD4" s="168"/>
      <c r="AE4" s="9"/>
    </row>
    <row r="5" spans="1:31" s="10" customFormat="1" ht="84.75" customHeight="1" x14ac:dyDescent="0.25">
      <c r="A5" s="8"/>
      <c r="B5" s="154"/>
      <c r="C5" s="157"/>
      <c r="D5" s="160"/>
      <c r="E5" s="163"/>
      <c r="F5" s="165"/>
      <c r="G5" s="188"/>
      <c r="H5" s="165"/>
      <c r="I5" s="165"/>
      <c r="J5" s="174"/>
      <c r="K5" s="178"/>
      <c r="L5" s="179"/>
      <c r="M5" s="180"/>
      <c r="N5" s="183"/>
      <c r="O5" s="183"/>
      <c r="P5" s="183"/>
      <c r="Q5" s="185"/>
      <c r="R5" s="185"/>
      <c r="S5" s="185"/>
      <c r="T5" s="11" t="s">
        <v>14</v>
      </c>
      <c r="U5" s="11" t="s">
        <v>15</v>
      </c>
      <c r="V5" s="11" t="s">
        <v>16</v>
      </c>
      <c r="W5" s="11" t="s">
        <v>17</v>
      </c>
      <c r="X5" s="11" t="s">
        <v>18</v>
      </c>
      <c r="Y5" s="11" t="s">
        <v>19</v>
      </c>
      <c r="Z5" s="12" t="s">
        <v>20</v>
      </c>
      <c r="AA5" s="11" t="s">
        <v>21</v>
      </c>
      <c r="AB5" s="11" t="s">
        <v>22</v>
      </c>
      <c r="AC5" s="11" t="s">
        <v>23</v>
      </c>
      <c r="AD5" s="13" t="s">
        <v>24</v>
      </c>
      <c r="AE5" s="9"/>
    </row>
    <row r="6" spans="1:31" s="10" customFormat="1" ht="24" customHeight="1" thickBot="1" x14ac:dyDescent="0.3">
      <c r="A6" s="8"/>
      <c r="B6" s="155"/>
      <c r="C6" s="158"/>
      <c r="D6" s="161"/>
      <c r="E6" s="164"/>
      <c r="F6" s="166"/>
      <c r="G6" s="189"/>
      <c r="H6" s="166"/>
      <c r="I6" s="166"/>
      <c r="J6" s="166"/>
      <c r="K6" s="14" t="s">
        <v>25</v>
      </c>
      <c r="L6" s="15" t="s">
        <v>26</v>
      </c>
      <c r="M6" s="16"/>
      <c r="N6" s="14" t="s">
        <v>25</v>
      </c>
      <c r="O6" s="14" t="s">
        <v>27</v>
      </c>
      <c r="P6" s="17"/>
      <c r="Q6" s="14" t="s">
        <v>25</v>
      </c>
      <c r="R6" s="14" t="s">
        <v>27</v>
      </c>
      <c r="S6" s="18"/>
      <c r="T6" s="19" t="s">
        <v>28</v>
      </c>
      <c r="U6" s="19" t="s">
        <v>28</v>
      </c>
      <c r="V6" s="19" t="s">
        <v>28</v>
      </c>
      <c r="W6" s="19" t="s">
        <v>28</v>
      </c>
      <c r="X6" s="19" t="s">
        <v>28</v>
      </c>
      <c r="Y6" s="19" t="s">
        <v>28</v>
      </c>
      <c r="Z6" s="20" t="s">
        <v>28</v>
      </c>
      <c r="AA6" s="19" t="s">
        <v>28</v>
      </c>
      <c r="AB6" s="19" t="s">
        <v>28</v>
      </c>
      <c r="AC6" s="19" t="s">
        <v>28</v>
      </c>
      <c r="AD6" s="21" t="s">
        <v>28</v>
      </c>
      <c r="AE6" s="9"/>
    </row>
    <row r="7" spans="1:31" s="42" customFormat="1" x14ac:dyDescent="0.25">
      <c r="A7" s="22"/>
      <c r="B7" s="23">
        <v>36</v>
      </c>
      <c r="C7" s="24">
        <v>3</v>
      </c>
      <c r="D7" s="25" t="s">
        <v>29</v>
      </c>
      <c r="E7" s="26">
        <v>37317</v>
      </c>
      <c r="F7" s="26">
        <v>12165</v>
      </c>
      <c r="G7" s="26">
        <v>0</v>
      </c>
      <c r="H7" s="26">
        <v>123000</v>
      </c>
      <c r="I7" s="27">
        <v>123000</v>
      </c>
      <c r="J7" s="28"/>
      <c r="K7" s="29">
        <v>43734.99</v>
      </c>
      <c r="L7" s="30">
        <v>355.5690243902439</v>
      </c>
      <c r="M7" s="31"/>
      <c r="N7" s="32">
        <v>29617.54</v>
      </c>
      <c r="O7" s="30">
        <v>240.79300813008129</v>
      </c>
      <c r="P7" s="33"/>
      <c r="Q7" s="32">
        <v>14142.45</v>
      </c>
      <c r="R7" s="30">
        <v>114.97926829268293</v>
      </c>
      <c r="S7" s="34"/>
      <c r="T7" s="35">
        <v>1.5496287983603061E-2</v>
      </c>
      <c r="U7" s="36">
        <v>0</v>
      </c>
      <c r="V7" s="37">
        <v>6.0896321229294906E-2</v>
      </c>
      <c r="W7" s="37">
        <v>0.27719544465426882</v>
      </c>
      <c r="X7" s="37">
        <v>0.31631057878371532</v>
      </c>
      <c r="Y7" s="38">
        <v>7.3060494583398784E-3</v>
      </c>
      <c r="Z7" s="39">
        <v>0.67720468210922202</v>
      </c>
      <c r="AA7" s="36">
        <v>0</v>
      </c>
      <c r="AB7" s="37">
        <v>0</v>
      </c>
      <c r="AC7" s="38">
        <v>0.32279531789077809</v>
      </c>
      <c r="AD7" s="40">
        <v>0.32279531789077809</v>
      </c>
      <c r="AE7" s="41"/>
    </row>
    <row r="8" spans="1:31" s="42" customFormat="1" x14ac:dyDescent="0.25">
      <c r="A8" s="22"/>
      <c r="B8" s="43">
        <v>41</v>
      </c>
      <c r="C8" s="44">
        <v>5</v>
      </c>
      <c r="D8" s="45" t="s">
        <v>30</v>
      </c>
      <c r="E8" s="26">
        <v>6320</v>
      </c>
      <c r="F8" s="26">
        <v>3285</v>
      </c>
      <c r="G8" s="26">
        <v>0</v>
      </c>
      <c r="H8" s="26">
        <v>21688</v>
      </c>
      <c r="I8" s="27">
        <v>21688</v>
      </c>
      <c r="J8" s="46"/>
      <c r="K8" s="29">
        <v>7014.06</v>
      </c>
      <c r="L8" s="30">
        <v>323.40741423828848</v>
      </c>
      <c r="M8" s="31">
        <v>3</v>
      </c>
      <c r="N8" s="47">
        <v>4425.49</v>
      </c>
      <c r="O8" s="30">
        <v>204.05247141276283</v>
      </c>
      <c r="P8" s="48"/>
      <c r="Q8" s="47">
        <v>2588.5700000000002</v>
      </c>
      <c r="R8" s="30">
        <v>119.35494282552564</v>
      </c>
      <c r="S8" s="49">
        <v>3</v>
      </c>
      <c r="T8" s="35">
        <v>1.7037208121972153E-2</v>
      </c>
      <c r="U8" s="36">
        <v>0</v>
      </c>
      <c r="V8" s="37">
        <v>0.10508892139502655</v>
      </c>
      <c r="W8" s="37">
        <v>0.31681223143229453</v>
      </c>
      <c r="X8" s="37">
        <v>0.18662515005574518</v>
      </c>
      <c r="Y8" s="38">
        <v>5.3820469171920399E-3</v>
      </c>
      <c r="Z8" s="39">
        <v>0.63094555792223039</v>
      </c>
      <c r="AA8" s="36">
        <v>0</v>
      </c>
      <c r="AB8" s="37">
        <v>3.1607941762688088E-3</v>
      </c>
      <c r="AC8" s="38">
        <v>0.3658936479015007</v>
      </c>
      <c r="AD8" s="40">
        <v>0.3690544420777695</v>
      </c>
      <c r="AE8" s="41"/>
    </row>
    <row r="9" spans="1:31" s="42" customFormat="1" x14ac:dyDescent="0.25">
      <c r="A9" s="22"/>
      <c r="B9" s="50">
        <v>201</v>
      </c>
      <c r="C9" s="44">
        <v>7</v>
      </c>
      <c r="D9" s="45" t="s">
        <v>31</v>
      </c>
      <c r="E9" s="51">
        <v>2881</v>
      </c>
      <c r="F9" s="51">
        <v>0</v>
      </c>
      <c r="G9" s="51">
        <v>75</v>
      </c>
      <c r="H9" s="51">
        <v>8204</v>
      </c>
      <c r="I9" s="27">
        <v>8235.25</v>
      </c>
      <c r="J9" s="52"/>
      <c r="K9" s="29">
        <v>2764.57</v>
      </c>
      <c r="L9" s="30">
        <v>335.69958410491483</v>
      </c>
      <c r="M9" s="53"/>
      <c r="N9" s="47">
        <v>1675.89</v>
      </c>
      <c r="O9" s="30">
        <v>203.50201876081479</v>
      </c>
      <c r="P9" s="48"/>
      <c r="Q9" s="47">
        <v>1088.68</v>
      </c>
      <c r="R9" s="30">
        <v>132.19756534410007</v>
      </c>
      <c r="S9" s="54"/>
      <c r="T9" s="35">
        <v>1.634973974252777E-2</v>
      </c>
      <c r="U9" s="36">
        <v>0</v>
      </c>
      <c r="V9" s="37">
        <v>5.1045913107644225E-2</v>
      </c>
      <c r="W9" s="37">
        <v>0.27160462567415544</v>
      </c>
      <c r="X9" s="37">
        <v>0.26011278426663098</v>
      </c>
      <c r="Y9" s="38">
        <v>7.0897101538394758E-3</v>
      </c>
      <c r="Z9" s="39">
        <v>0.60620277294479796</v>
      </c>
      <c r="AA9" s="36">
        <v>0</v>
      </c>
      <c r="AB9" s="37">
        <v>0</v>
      </c>
      <c r="AC9" s="38">
        <v>0.39379722705520209</v>
      </c>
      <c r="AD9" s="40">
        <v>0.39379722705520209</v>
      </c>
      <c r="AE9" s="41"/>
    </row>
    <row r="10" spans="1:31" s="42" customFormat="1" x14ac:dyDescent="0.25">
      <c r="A10" s="22"/>
      <c r="B10" s="50">
        <v>216</v>
      </c>
      <c r="C10" s="44">
        <v>7</v>
      </c>
      <c r="D10" s="45" t="s">
        <v>32</v>
      </c>
      <c r="E10" s="51">
        <v>5490</v>
      </c>
      <c r="F10" s="51">
        <v>570</v>
      </c>
      <c r="G10" s="51">
        <v>688</v>
      </c>
      <c r="H10" s="51">
        <v>11000</v>
      </c>
      <c r="I10" s="27">
        <v>11286.666666666666</v>
      </c>
      <c r="J10" s="52"/>
      <c r="K10" s="29">
        <v>3467.13</v>
      </c>
      <c r="L10" s="30">
        <v>307.1881275841701</v>
      </c>
      <c r="M10" s="53">
        <v>3</v>
      </c>
      <c r="N10" s="47">
        <v>2071.0300000000002</v>
      </c>
      <c r="O10" s="30">
        <v>183.49350265800356</v>
      </c>
      <c r="P10" s="48"/>
      <c r="Q10" s="47">
        <v>1396.1</v>
      </c>
      <c r="R10" s="30">
        <v>123.69462492616657</v>
      </c>
      <c r="S10" s="55">
        <v>3</v>
      </c>
      <c r="T10" s="35">
        <v>1.7481317400847386E-2</v>
      </c>
      <c r="U10" s="36">
        <v>0</v>
      </c>
      <c r="V10" s="37">
        <v>2.4135235771372866E-2</v>
      </c>
      <c r="W10" s="37">
        <v>0.3779956332759371</v>
      </c>
      <c r="X10" s="37">
        <v>0.17772047774383998</v>
      </c>
      <c r="Y10" s="38">
        <v>0</v>
      </c>
      <c r="Z10" s="39">
        <v>0.59733266419199749</v>
      </c>
      <c r="AA10" s="36">
        <v>0</v>
      </c>
      <c r="AB10" s="37">
        <v>0</v>
      </c>
      <c r="AC10" s="38">
        <v>0.40266733580800257</v>
      </c>
      <c r="AD10" s="40">
        <v>0.40266733580800257</v>
      </c>
      <c r="AE10" s="41"/>
    </row>
    <row r="11" spans="1:31" s="42" customFormat="1" x14ac:dyDescent="0.25">
      <c r="A11" s="22"/>
      <c r="B11" s="50">
        <v>235</v>
      </c>
      <c r="C11" s="44">
        <v>7</v>
      </c>
      <c r="D11" s="45" t="s">
        <v>33</v>
      </c>
      <c r="E11" s="51">
        <v>1313</v>
      </c>
      <c r="F11" s="51">
        <v>71</v>
      </c>
      <c r="G11" s="51">
        <v>332</v>
      </c>
      <c r="H11" s="51">
        <v>2726</v>
      </c>
      <c r="I11" s="27">
        <v>2864.3333333333335</v>
      </c>
      <c r="J11" s="52"/>
      <c r="K11" s="29">
        <v>909.19</v>
      </c>
      <c r="L11" s="30">
        <v>317.41766554172</v>
      </c>
      <c r="M11" s="53"/>
      <c r="N11" s="47">
        <v>533.92999999999995</v>
      </c>
      <c r="O11" s="30">
        <v>186.40637728383567</v>
      </c>
      <c r="P11" s="48"/>
      <c r="Q11" s="47">
        <v>375.26</v>
      </c>
      <c r="R11" s="30">
        <v>131.01128825788433</v>
      </c>
      <c r="S11" s="54"/>
      <c r="T11" s="35">
        <v>1.6520199298276486E-2</v>
      </c>
      <c r="U11" s="36">
        <v>0</v>
      </c>
      <c r="V11" s="37">
        <v>3.540514083964847E-2</v>
      </c>
      <c r="W11" s="37">
        <v>0.29011537742386079</v>
      </c>
      <c r="X11" s="37">
        <v>0.23652921831520365</v>
      </c>
      <c r="Y11" s="38">
        <v>8.6890528932346365E-3</v>
      </c>
      <c r="Z11" s="39">
        <v>0.58725898877022398</v>
      </c>
      <c r="AA11" s="36">
        <v>0</v>
      </c>
      <c r="AB11" s="37">
        <v>0</v>
      </c>
      <c r="AC11" s="38">
        <v>0.41274101122977591</v>
      </c>
      <c r="AD11" s="40">
        <v>0.41274101122977591</v>
      </c>
      <c r="AE11" s="41"/>
    </row>
    <row r="12" spans="1:31" s="42" customFormat="1" x14ac:dyDescent="0.25">
      <c r="A12" s="22"/>
      <c r="B12" s="50">
        <v>878</v>
      </c>
      <c r="C12" s="44">
        <v>4</v>
      </c>
      <c r="D12" s="45" t="s">
        <v>34</v>
      </c>
      <c r="E12" s="51">
        <v>45046</v>
      </c>
      <c r="F12" s="51">
        <v>4146</v>
      </c>
      <c r="G12" s="51">
        <v>0</v>
      </c>
      <c r="H12" s="51">
        <v>105719</v>
      </c>
      <c r="I12" s="27">
        <v>105719</v>
      </c>
      <c r="J12" s="52"/>
      <c r="K12" s="29">
        <v>46938.38379112957</v>
      </c>
      <c r="L12" s="30">
        <v>443.9919389242196</v>
      </c>
      <c r="M12" s="53">
        <v>3</v>
      </c>
      <c r="N12" s="47">
        <v>27269.47</v>
      </c>
      <c r="O12" s="30">
        <v>257.94294308497052</v>
      </c>
      <c r="P12" s="56"/>
      <c r="Q12" s="47">
        <v>19668.913791129573</v>
      </c>
      <c r="R12" s="30">
        <v>186.04899583924907</v>
      </c>
      <c r="S12" s="55">
        <v>3</v>
      </c>
      <c r="T12" s="35">
        <v>1.2410099218415844E-2</v>
      </c>
      <c r="U12" s="36">
        <v>0</v>
      </c>
      <c r="V12" s="37">
        <v>3.7758649890602652E-2</v>
      </c>
      <c r="W12" s="37">
        <v>0.32472741430182078</v>
      </c>
      <c r="X12" s="37">
        <v>0.20606695882502676</v>
      </c>
      <c r="Y12" s="38">
        <v>0</v>
      </c>
      <c r="Z12" s="39">
        <v>0.58096312223586599</v>
      </c>
      <c r="AA12" s="36">
        <v>0</v>
      </c>
      <c r="AB12" s="37">
        <v>3.7502356447404184E-3</v>
      </c>
      <c r="AC12" s="38">
        <v>0.41528664211939359</v>
      </c>
      <c r="AD12" s="40">
        <v>0.41903687776413401</v>
      </c>
      <c r="AE12" s="41"/>
    </row>
    <row r="13" spans="1:31" s="42" customFormat="1" x14ac:dyDescent="0.25">
      <c r="A13" s="22"/>
      <c r="B13" s="43">
        <v>335</v>
      </c>
      <c r="C13" s="44">
        <v>2</v>
      </c>
      <c r="D13" s="45" t="s">
        <v>35</v>
      </c>
      <c r="E13" s="51">
        <v>126559</v>
      </c>
      <c r="F13" s="51">
        <v>4591</v>
      </c>
      <c r="G13" s="51">
        <v>10517</v>
      </c>
      <c r="H13" s="51">
        <v>277525</v>
      </c>
      <c r="I13" s="27">
        <v>281907.08333333331</v>
      </c>
      <c r="J13" s="52"/>
      <c r="K13" s="29">
        <v>132229</v>
      </c>
      <c r="L13" s="30">
        <v>469.0517117785559</v>
      </c>
      <c r="M13" s="57">
        <v>1</v>
      </c>
      <c r="N13" s="58">
        <v>76225.67</v>
      </c>
      <c r="O13" s="30">
        <v>270.39288654506436</v>
      </c>
      <c r="P13" s="48"/>
      <c r="Q13" s="58">
        <v>56003.33</v>
      </c>
      <c r="R13" s="30">
        <v>198.65882523349154</v>
      </c>
      <c r="S13" s="59"/>
      <c r="T13" s="35">
        <v>1.1564482829031454E-2</v>
      </c>
      <c r="U13" s="36">
        <v>1.2249204032398339E-3</v>
      </c>
      <c r="V13" s="37">
        <v>4.2708785516036574E-2</v>
      </c>
      <c r="W13" s="37">
        <v>0.30045761519787639</v>
      </c>
      <c r="X13" s="37">
        <v>0.21750992596177843</v>
      </c>
      <c r="Y13" s="38">
        <v>3.0013839626708209E-3</v>
      </c>
      <c r="Z13" s="39">
        <v>0.57646711387063354</v>
      </c>
      <c r="AA13" s="36">
        <v>0</v>
      </c>
      <c r="AB13" s="37">
        <v>9.2097800028738029E-4</v>
      </c>
      <c r="AC13" s="38">
        <v>0.42261190812907912</v>
      </c>
      <c r="AD13" s="40">
        <v>0.42353288612936651</v>
      </c>
      <c r="AE13" s="41"/>
    </row>
    <row r="14" spans="1:31" s="42" customFormat="1" x14ac:dyDescent="0.25">
      <c r="A14" s="22"/>
      <c r="B14" s="43">
        <v>97</v>
      </c>
      <c r="C14" s="44">
        <v>1</v>
      </c>
      <c r="D14" s="45" t="s">
        <v>36</v>
      </c>
      <c r="E14" s="51">
        <v>293458</v>
      </c>
      <c r="F14" s="51">
        <v>39330</v>
      </c>
      <c r="G14" s="51">
        <v>1798</v>
      </c>
      <c r="H14" s="51">
        <v>1108570</v>
      </c>
      <c r="I14" s="27">
        <v>1109319.1666666667</v>
      </c>
      <c r="J14" s="52"/>
      <c r="K14" s="29">
        <v>379884.93</v>
      </c>
      <c r="L14" s="30">
        <v>342.44872117507509</v>
      </c>
      <c r="M14" s="53"/>
      <c r="N14" s="47">
        <v>217468.52</v>
      </c>
      <c r="O14" s="30">
        <v>196.03782800711846</v>
      </c>
      <c r="P14" s="48"/>
      <c r="Q14" s="47">
        <v>162416.41</v>
      </c>
      <c r="R14" s="30">
        <v>146.4108931679566</v>
      </c>
      <c r="S14" s="54"/>
      <c r="T14" s="35">
        <v>1.6079132172997754E-2</v>
      </c>
      <c r="U14" s="36">
        <v>0</v>
      </c>
      <c r="V14" s="37">
        <v>3.6538827691848685E-2</v>
      </c>
      <c r="W14" s="37">
        <v>0.25516563660474767</v>
      </c>
      <c r="X14" s="37">
        <v>0.26131505137621541</v>
      </c>
      <c r="Y14" s="38">
        <v>3.3602807039489562E-3</v>
      </c>
      <c r="Z14" s="39">
        <v>0.57245892854975844</v>
      </c>
      <c r="AA14" s="36">
        <v>0.21115022909700576</v>
      </c>
      <c r="AB14" s="37">
        <v>1.039262073386275E-4</v>
      </c>
      <c r="AC14" s="38">
        <v>0.21628691614589712</v>
      </c>
      <c r="AD14" s="40">
        <v>0.42754107145024151</v>
      </c>
      <c r="AE14" s="41"/>
    </row>
    <row r="15" spans="1:31" s="42" customFormat="1" x14ac:dyDescent="0.25">
      <c r="A15" s="22"/>
      <c r="B15" s="50">
        <v>75</v>
      </c>
      <c r="C15" s="44">
        <v>5</v>
      </c>
      <c r="D15" s="45" t="s">
        <v>37</v>
      </c>
      <c r="E15" s="51">
        <v>10303</v>
      </c>
      <c r="F15" s="51">
        <v>0</v>
      </c>
      <c r="G15" s="51">
        <v>0</v>
      </c>
      <c r="H15" s="51">
        <v>27818</v>
      </c>
      <c r="I15" s="27">
        <v>27818</v>
      </c>
      <c r="J15" s="52"/>
      <c r="K15" s="29">
        <v>11683.75</v>
      </c>
      <c r="L15" s="30">
        <v>420.00683011000069</v>
      </c>
      <c r="M15" s="53"/>
      <c r="N15" s="47">
        <v>6541.36</v>
      </c>
      <c r="O15" s="30">
        <v>235.1484650226472</v>
      </c>
      <c r="P15" s="60"/>
      <c r="Q15" s="47">
        <v>5142.3900000000003</v>
      </c>
      <c r="R15" s="30">
        <v>184.85836508735352</v>
      </c>
      <c r="S15" s="52"/>
      <c r="T15" s="35">
        <v>1.3119075639242538E-2</v>
      </c>
      <c r="U15" s="36">
        <v>0</v>
      </c>
      <c r="V15" s="37">
        <v>7.7093398951535247E-2</v>
      </c>
      <c r="W15" s="37">
        <v>0.29611640098427305</v>
      </c>
      <c r="X15" s="37">
        <v>0.17353931742805179</v>
      </c>
      <c r="Y15" s="38">
        <v>0</v>
      </c>
      <c r="Z15" s="39">
        <v>0.55986819300310253</v>
      </c>
      <c r="AA15" s="36">
        <v>0</v>
      </c>
      <c r="AB15" s="37">
        <v>0</v>
      </c>
      <c r="AC15" s="38">
        <v>0.44013180699689741</v>
      </c>
      <c r="AD15" s="40">
        <v>0.44013180699689741</v>
      </c>
      <c r="AE15" s="41"/>
    </row>
    <row r="16" spans="1:31" s="42" customFormat="1" x14ac:dyDescent="0.25">
      <c r="A16" s="22"/>
      <c r="B16" s="50">
        <v>555</v>
      </c>
      <c r="C16" s="44">
        <v>7</v>
      </c>
      <c r="D16" s="45" t="s">
        <v>38</v>
      </c>
      <c r="E16" s="51">
        <v>5254</v>
      </c>
      <c r="F16" s="51">
        <v>8</v>
      </c>
      <c r="G16" s="51">
        <v>0</v>
      </c>
      <c r="H16" s="51">
        <v>9520</v>
      </c>
      <c r="I16" s="27">
        <v>9520</v>
      </c>
      <c r="J16" s="52"/>
      <c r="K16" s="29">
        <v>5135.32</v>
      </c>
      <c r="L16" s="30">
        <v>539.42436974789916</v>
      </c>
      <c r="M16" s="57">
        <v>1</v>
      </c>
      <c r="N16" s="47">
        <v>2870.74</v>
      </c>
      <c r="O16" s="30">
        <v>301.54831932773106</v>
      </c>
      <c r="P16" s="60"/>
      <c r="Q16" s="47">
        <v>2264.58</v>
      </c>
      <c r="R16" s="30">
        <v>237.87605042016807</v>
      </c>
      <c r="S16" s="52"/>
      <c r="T16" s="35">
        <v>1.0215526977870903E-2</v>
      </c>
      <c r="U16" s="36">
        <v>0</v>
      </c>
      <c r="V16" s="37">
        <v>5.2477742380221688E-2</v>
      </c>
      <c r="W16" s="37">
        <v>0.48844083718249309</v>
      </c>
      <c r="X16" s="37">
        <v>7.8846108908500363E-3</v>
      </c>
      <c r="Y16" s="38">
        <v>0</v>
      </c>
      <c r="Z16" s="39">
        <v>0.55901871743143561</v>
      </c>
      <c r="AA16" s="36">
        <v>0</v>
      </c>
      <c r="AB16" s="37">
        <v>0</v>
      </c>
      <c r="AC16" s="38">
        <v>0.44098128256856439</v>
      </c>
      <c r="AD16" s="40">
        <v>0.44098128256856439</v>
      </c>
      <c r="AE16" s="41"/>
    </row>
    <row r="17" spans="1:31" s="42" customFormat="1" x14ac:dyDescent="0.25">
      <c r="A17" s="22"/>
      <c r="B17" s="50">
        <v>885</v>
      </c>
      <c r="C17" s="44">
        <v>5</v>
      </c>
      <c r="D17" s="45" t="s">
        <v>39</v>
      </c>
      <c r="E17" s="51">
        <v>1592</v>
      </c>
      <c r="F17" s="51">
        <v>1417</v>
      </c>
      <c r="G17" s="51">
        <v>0</v>
      </c>
      <c r="H17" s="51">
        <v>5845</v>
      </c>
      <c r="I17" s="27">
        <v>5845</v>
      </c>
      <c r="J17" s="52"/>
      <c r="K17" s="29">
        <v>2841.29</v>
      </c>
      <c r="L17" s="30">
        <v>486.10607356715138</v>
      </c>
      <c r="M17" s="57">
        <v>1</v>
      </c>
      <c r="N17" s="47">
        <v>1578.59</v>
      </c>
      <c r="O17" s="30">
        <v>270.07527801539777</v>
      </c>
      <c r="P17" s="56"/>
      <c r="Q17" s="47">
        <v>1262.7</v>
      </c>
      <c r="R17" s="30">
        <v>216.03079555175364</v>
      </c>
      <c r="S17" s="52"/>
      <c r="T17" s="35">
        <v>1.1336400015485923E-2</v>
      </c>
      <c r="U17" s="36">
        <v>0</v>
      </c>
      <c r="V17" s="37">
        <v>7.6810181290892524E-2</v>
      </c>
      <c r="W17" s="37">
        <v>0.25355032397256178</v>
      </c>
      <c r="X17" s="37">
        <v>0.19216975387939986</v>
      </c>
      <c r="Y17" s="38">
        <v>2.1722527443520372E-2</v>
      </c>
      <c r="Z17" s="39">
        <v>0.55558918660186041</v>
      </c>
      <c r="AA17" s="36">
        <v>0</v>
      </c>
      <c r="AB17" s="37">
        <v>5.4306318608800929E-3</v>
      </c>
      <c r="AC17" s="38">
        <v>0.43898018153725948</v>
      </c>
      <c r="AD17" s="40">
        <v>0.44441081339813959</v>
      </c>
      <c r="AE17" s="41"/>
    </row>
    <row r="18" spans="1:31" s="42" customFormat="1" x14ac:dyDescent="0.25">
      <c r="A18" s="22"/>
      <c r="B18" s="50">
        <v>604</v>
      </c>
      <c r="C18" s="44">
        <v>7</v>
      </c>
      <c r="D18" s="45" t="s">
        <v>40</v>
      </c>
      <c r="E18" s="51">
        <v>5089</v>
      </c>
      <c r="F18" s="51">
        <v>475</v>
      </c>
      <c r="G18" s="51">
        <v>618</v>
      </c>
      <c r="H18" s="51">
        <v>12286</v>
      </c>
      <c r="I18" s="27">
        <v>12543.5</v>
      </c>
      <c r="J18" s="52"/>
      <c r="K18" s="29">
        <v>5921.3591713408878</v>
      </c>
      <c r="L18" s="30">
        <v>472.06594422138062</v>
      </c>
      <c r="M18" s="57" t="s">
        <v>41</v>
      </c>
      <c r="N18" s="47">
        <v>3288.4447956397544</v>
      </c>
      <c r="O18" s="30">
        <v>262.16325552196389</v>
      </c>
      <c r="P18" s="61">
        <v>2</v>
      </c>
      <c r="Q18" s="47">
        <v>2632.9143757011334</v>
      </c>
      <c r="R18" s="30">
        <v>209.90268869941667</v>
      </c>
      <c r="S18" s="62">
        <v>2</v>
      </c>
      <c r="T18" s="35">
        <v>1.1433185868485221E-2</v>
      </c>
      <c r="U18" s="36">
        <v>4.2220036441969061E-3</v>
      </c>
      <c r="V18" s="37">
        <v>0.14071600385816752</v>
      </c>
      <c r="W18" s="37">
        <v>0.31362900750698064</v>
      </c>
      <c r="X18" s="37">
        <v>8.3458000323909848E-2</v>
      </c>
      <c r="Y18" s="38">
        <v>1.8948352355155716E-3</v>
      </c>
      <c r="Z18" s="39">
        <v>0.55535303643725575</v>
      </c>
      <c r="AA18" s="36">
        <v>0</v>
      </c>
      <c r="AB18" s="37">
        <v>0</v>
      </c>
      <c r="AC18" s="38">
        <v>0.4446469635627443</v>
      </c>
      <c r="AD18" s="40">
        <v>0.4446469635627443</v>
      </c>
      <c r="AE18" s="41"/>
    </row>
    <row r="19" spans="1:31" s="42" customFormat="1" x14ac:dyDescent="0.25">
      <c r="A19" s="22"/>
      <c r="B19" s="50">
        <v>897</v>
      </c>
      <c r="C19" s="44">
        <v>8</v>
      </c>
      <c r="D19" s="45" t="s">
        <v>42</v>
      </c>
      <c r="E19" s="51">
        <v>2135</v>
      </c>
      <c r="F19" s="51">
        <v>0</v>
      </c>
      <c r="G19" s="51">
        <v>0</v>
      </c>
      <c r="H19" s="51">
        <v>4670</v>
      </c>
      <c r="I19" s="27">
        <v>4670</v>
      </c>
      <c r="J19" s="52"/>
      <c r="K19" s="29">
        <v>2626.9</v>
      </c>
      <c r="L19" s="30">
        <v>562.5053533190578</v>
      </c>
      <c r="M19" s="57" t="s">
        <v>43</v>
      </c>
      <c r="N19" s="47">
        <v>1419.91</v>
      </c>
      <c r="O19" s="30">
        <v>304.04925053533191</v>
      </c>
      <c r="P19" s="56"/>
      <c r="Q19" s="47">
        <v>1206.99</v>
      </c>
      <c r="R19" s="30">
        <v>258.4561027837259</v>
      </c>
      <c r="S19" s="59">
        <v>3</v>
      </c>
      <c r="T19" s="35">
        <v>9.7948151813925157E-3</v>
      </c>
      <c r="U19" s="36">
        <v>0.41984849061631585</v>
      </c>
      <c r="V19" s="37">
        <v>0</v>
      </c>
      <c r="W19" s="37">
        <v>0.10464045072138262</v>
      </c>
      <c r="X19" s="37">
        <v>0</v>
      </c>
      <c r="Y19" s="38">
        <v>6.2431002322128736E-3</v>
      </c>
      <c r="Z19" s="39">
        <v>0.54052685675130385</v>
      </c>
      <c r="AA19" s="36">
        <v>0</v>
      </c>
      <c r="AB19" s="37">
        <v>0</v>
      </c>
      <c r="AC19" s="38">
        <v>0.45947314324869615</v>
      </c>
      <c r="AD19" s="40">
        <v>0.45947314324869615</v>
      </c>
      <c r="AE19" s="41"/>
    </row>
    <row r="20" spans="1:31" s="42" customFormat="1" x14ac:dyDescent="0.25">
      <c r="A20" s="22"/>
      <c r="B20" s="50">
        <v>324</v>
      </c>
      <c r="C20" s="44">
        <v>4</v>
      </c>
      <c r="D20" s="45" t="s">
        <v>44</v>
      </c>
      <c r="E20" s="51">
        <v>44761</v>
      </c>
      <c r="F20" s="51">
        <v>8399</v>
      </c>
      <c r="G20" s="51">
        <v>0</v>
      </c>
      <c r="H20" s="51">
        <v>124645</v>
      </c>
      <c r="I20" s="27">
        <v>124645</v>
      </c>
      <c r="J20" s="52"/>
      <c r="K20" s="29">
        <v>39765.85</v>
      </c>
      <c r="L20" s="30">
        <v>319.03285330338161</v>
      </c>
      <c r="M20" s="31"/>
      <c r="N20" s="47">
        <v>21391.58</v>
      </c>
      <c r="O20" s="30">
        <v>171.62004091620202</v>
      </c>
      <c r="P20" s="56"/>
      <c r="Q20" s="47">
        <v>18374.27</v>
      </c>
      <c r="R20" s="30">
        <v>147.4128123871796</v>
      </c>
      <c r="S20" s="52"/>
      <c r="T20" s="35">
        <v>1.7270849233701781E-2</v>
      </c>
      <c r="U20" s="36">
        <v>0</v>
      </c>
      <c r="V20" s="37">
        <v>6.3509267373889913E-2</v>
      </c>
      <c r="W20" s="37">
        <v>0.25564171267557462</v>
      </c>
      <c r="X20" s="37">
        <v>0.19529470638751595</v>
      </c>
      <c r="Y20" s="38">
        <v>6.2219215734103505E-3</v>
      </c>
      <c r="Z20" s="39">
        <v>0.53793845724409262</v>
      </c>
      <c r="AA20" s="36">
        <v>0</v>
      </c>
      <c r="AB20" s="37">
        <v>3.2741661501011545E-4</v>
      </c>
      <c r="AC20" s="38">
        <v>0.46173412614089732</v>
      </c>
      <c r="AD20" s="40">
        <v>0.46206154275590744</v>
      </c>
      <c r="AE20" s="41"/>
    </row>
    <row r="21" spans="1:31" s="42" customFormat="1" x14ac:dyDescent="0.25">
      <c r="A21" s="22"/>
      <c r="B21" s="43">
        <v>6</v>
      </c>
      <c r="C21" s="44">
        <v>2</v>
      </c>
      <c r="D21" s="45" t="s">
        <v>45</v>
      </c>
      <c r="E21" s="51">
        <v>189888</v>
      </c>
      <c r="F21" s="51">
        <v>23429</v>
      </c>
      <c r="G21" s="51">
        <v>0</v>
      </c>
      <c r="H21" s="51">
        <v>639655</v>
      </c>
      <c r="I21" s="27">
        <v>639655</v>
      </c>
      <c r="J21" s="63"/>
      <c r="K21" s="29">
        <v>242767.09</v>
      </c>
      <c r="L21" s="30">
        <v>379.52816752780797</v>
      </c>
      <c r="M21" s="64"/>
      <c r="N21" s="47">
        <v>130191.55</v>
      </c>
      <c r="O21" s="30">
        <v>203.5340144296535</v>
      </c>
      <c r="P21" s="60"/>
      <c r="Q21" s="47">
        <v>112575.54</v>
      </c>
      <c r="R21" s="30">
        <v>175.99415309815447</v>
      </c>
      <c r="S21" s="52"/>
      <c r="T21" s="35">
        <v>1.4518030429907118E-2</v>
      </c>
      <c r="U21" s="36">
        <v>2.5126964284986075E-2</v>
      </c>
      <c r="V21" s="37">
        <v>5.4394934667627313E-2</v>
      </c>
      <c r="W21" s="37">
        <v>0.22504516571830224</v>
      </c>
      <c r="X21" s="37">
        <v>0.21250075535361898</v>
      </c>
      <c r="Y21" s="38">
        <v>4.695858899161332E-3</v>
      </c>
      <c r="Z21" s="39">
        <v>0.53628170935360309</v>
      </c>
      <c r="AA21" s="36">
        <v>0</v>
      </c>
      <c r="AB21" s="37">
        <v>0</v>
      </c>
      <c r="AC21" s="38">
        <v>0.46371829064639691</v>
      </c>
      <c r="AD21" s="40">
        <v>0.46371829064639691</v>
      </c>
      <c r="AE21" s="41"/>
    </row>
    <row r="22" spans="1:31" s="42" customFormat="1" x14ac:dyDescent="0.25">
      <c r="A22" s="22"/>
      <c r="B22" s="43">
        <v>53</v>
      </c>
      <c r="C22" s="44">
        <v>2</v>
      </c>
      <c r="D22" s="45" t="s">
        <v>46</v>
      </c>
      <c r="E22" s="51">
        <v>146067</v>
      </c>
      <c r="F22" s="51">
        <v>53383</v>
      </c>
      <c r="G22" s="51">
        <v>0</v>
      </c>
      <c r="H22" s="51">
        <v>559000</v>
      </c>
      <c r="I22" s="27">
        <v>559000</v>
      </c>
      <c r="J22" s="52"/>
      <c r="K22" s="29">
        <v>194528.08</v>
      </c>
      <c r="L22" s="30">
        <v>347.99298747763862</v>
      </c>
      <c r="M22" s="64"/>
      <c r="N22" s="47">
        <v>102162.5</v>
      </c>
      <c r="O22" s="30">
        <v>182.75939177101966</v>
      </c>
      <c r="P22" s="48"/>
      <c r="Q22" s="47">
        <v>92365.58</v>
      </c>
      <c r="R22" s="30">
        <v>165.23359570661896</v>
      </c>
      <c r="S22" s="52"/>
      <c r="T22" s="35">
        <v>1.5833652396096236E-2</v>
      </c>
      <c r="U22" s="36">
        <v>0</v>
      </c>
      <c r="V22" s="37">
        <v>5.4202971622400224E-2</v>
      </c>
      <c r="W22" s="37">
        <v>0.21194117579323254</v>
      </c>
      <c r="X22" s="37">
        <v>0.24027687930709027</v>
      </c>
      <c r="Y22" s="38">
        <v>2.9265697785121818E-3</v>
      </c>
      <c r="Z22" s="39">
        <v>0.52518124889733142</v>
      </c>
      <c r="AA22" s="36">
        <v>0</v>
      </c>
      <c r="AB22" s="37">
        <v>6.5769425164737146E-4</v>
      </c>
      <c r="AC22" s="38">
        <v>0.47416105685102122</v>
      </c>
      <c r="AD22" s="40">
        <v>0.47481875110266858</v>
      </c>
      <c r="AE22" s="41"/>
    </row>
    <row r="23" spans="1:31" s="42" customFormat="1" x14ac:dyDescent="0.25">
      <c r="A23" s="22"/>
      <c r="B23" s="65">
        <v>1</v>
      </c>
      <c r="C23" s="44">
        <v>1</v>
      </c>
      <c r="D23" s="45" t="s">
        <v>47</v>
      </c>
      <c r="E23" s="51">
        <v>149352</v>
      </c>
      <c r="F23" s="51">
        <v>34325</v>
      </c>
      <c r="G23" s="51">
        <v>0</v>
      </c>
      <c r="H23" s="51">
        <v>498687</v>
      </c>
      <c r="I23" s="27">
        <v>498687</v>
      </c>
      <c r="J23" s="52"/>
      <c r="K23" s="29">
        <v>205537.50639228278</v>
      </c>
      <c r="L23" s="30">
        <v>412.15733795403287</v>
      </c>
      <c r="M23" s="64">
        <v>3</v>
      </c>
      <c r="N23" s="47">
        <v>107632.5</v>
      </c>
      <c r="O23" s="30">
        <v>215.83177423915203</v>
      </c>
      <c r="P23" s="60"/>
      <c r="Q23" s="47">
        <v>97905.006392282769</v>
      </c>
      <c r="R23" s="30">
        <v>196.32556371488081</v>
      </c>
      <c r="S23" s="64">
        <v>3</v>
      </c>
      <c r="T23" s="35">
        <v>1.3368703592013458E-2</v>
      </c>
      <c r="U23" s="36">
        <v>0</v>
      </c>
      <c r="V23" s="37">
        <v>3.6765601240571086E-2</v>
      </c>
      <c r="W23" s="37">
        <v>0.23115104797137814</v>
      </c>
      <c r="X23" s="37">
        <v>0.23931238080762676</v>
      </c>
      <c r="Y23" s="38">
        <v>3.0658151451800407E-3</v>
      </c>
      <c r="Z23" s="39">
        <v>0.52366354875676946</v>
      </c>
      <c r="AA23" s="36">
        <v>0</v>
      </c>
      <c r="AB23" s="37">
        <v>1.2983518418807657E-3</v>
      </c>
      <c r="AC23" s="38">
        <v>0.47503809940134967</v>
      </c>
      <c r="AD23" s="40">
        <v>0.47633645124323043</v>
      </c>
      <c r="AE23" s="41"/>
    </row>
    <row r="24" spans="1:31" s="42" customFormat="1" x14ac:dyDescent="0.25">
      <c r="A24" s="22"/>
      <c r="B24" s="50">
        <v>958</v>
      </c>
      <c r="C24" s="44">
        <v>7</v>
      </c>
      <c r="D24" s="45" t="s">
        <v>48</v>
      </c>
      <c r="E24" s="51">
        <v>1831</v>
      </c>
      <c r="F24" s="51">
        <v>20</v>
      </c>
      <c r="G24" s="51">
        <v>16</v>
      </c>
      <c r="H24" s="51">
        <v>4796</v>
      </c>
      <c r="I24" s="27">
        <v>4802.666666666667</v>
      </c>
      <c r="J24" s="52"/>
      <c r="K24" s="29">
        <v>3132.33</v>
      </c>
      <c r="L24" s="30">
        <v>652.20641310383121</v>
      </c>
      <c r="M24" s="57">
        <v>1</v>
      </c>
      <c r="N24" s="47">
        <v>1637.93</v>
      </c>
      <c r="O24" s="30">
        <v>341.04594669627983</v>
      </c>
      <c r="P24" s="60"/>
      <c r="Q24" s="47">
        <v>1494.4</v>
      </c>
      <c r="R24" s="30">
        <v>311.16046640755133</v>
      </c>
      <c r="S24" s="59"/>
      <c r="T24" s="35">
        <v>8.4378082769056909E-3</v>
      </c>
      <c r="U24" s="36">
        <v>0</v>
      </c>
      <c r="V24" s="37">
        <v>0.13727800072150764</v>
      </c>
      <c r="W24" s="37">
        <v>0.36350895339890754</v>
      </c>
      <c r="X24" s="37">
        <v>1.3686297420769843E-2</v>
      </c>
      <c r="Y24" s="38">
        <v>0</v>
      </c>
      <c r="Z24" s="39">
        <v>0.52291105981809072</v>
      </c>
      <c r="AA24" s="36">
        <v>0</v>
      </c>
      <c r="AB24" s="37">
        <v>0</v>
      </c>
      <c r="AC24" s="38">
        <v>0.47708894018190934</v>
      </c>
      <c r="AD24" s="40">
        <v>0.47708894018190934</v>
      </c>
      <c r="AE24" s="41"/>
    </row>
    <row r="25" spans="1:31" s="42" customFormat="1" x14ac:dyDescent="0.25">
      <c r="A25" s="22"/>
      <c r="B25" s="43">
        <v>567</v>
      </c>
      <c r="C25" s="44">
        <v>9</v>
      </c>
      <c r="D25" s="45" t="s">
        <v>49</v>
      </c>
      <c r="E25" s="51">
        <v>2937</v>
      </c>
      <c r="F25" s="51">
        <v>48</v>
      </c>
      <c r="G25" s="51">
        <v>775</v>
      </c>
      <c r="H25" s="51">
        <v>4385</v>
      </c>
      <c r="I25" s="27">
        <v>4707.916666666667</v>
      </c>
      <c r="J25" s="52"/>
      <c r="K25" s="29">
        <v>1539.07</v>
      </c>
      <c r="L25" s="30">
        <v>326.91105407558189</v>
      </c>
      <c r="M25" s="64"/>
      <c r="N25" s="47">
        <v>800.56</v>
      </c>
      <c r="O25" s="30">
        <v>170.04549075139391</v>
      </c>
      <c r="P25" s="60"/>
      <c r="Q25" s="47">
        <v>738.51</v>
      </c>
      <c r="R25" s="30">
        <v>156.86556332418797</v>
      </c>
      <c r="S25" s="52"/>
      <c r="T25" s="35">
        <v>1.5697791523452475E-2</v>
      </c>
      <c r="U25" s="36">
        <v>0</v>
      </c>
      <c r="V25" s="37">
        <v>3.3136894358281301E-2</v>
      </c>
      <c r="W25" s="37">
        <v>0.34700176080360218</v>
      </c>
      <c r="X25" s="37">
        <v>0.11928632225954636</v>
      </c>
      <c r="Y25" s="38">
        <v>5.0355084564054917E-3</v>
      </c>
      <c r="Z25" s="39">
        <v>0.52015827740128773</v>
      </c>
      <c r="AA25" s="36">
        <v>0</v>
      </c>
      <c r="AB25" s="37">
        <v>2.5989721065318672E-4</v>
      </c>
      <c r="AC25" s="38">
        <v>0.47958182538805905</v>
      </c>
      <c r="AD25" s="40">
        <v>0.47984172259871222</v>
      </c>
      <c r="AE25" s="41"/>
    </row>
    <row r="26" spans="1:31" s="66" customFormat="1" x14ac:dyDescent="0.25">
      <c r="A26" s="22"/>
      <c r="B26" s="43">
        <v>56</v>
      </c>
      <c r="C26" s="44">
        <v>5</v>
      </c>
      <c r="D26" s="45" t="s">
        <v>50</v>
      </c>
      <c r="E26" s="51">
        <v>8800</v>
      </c>
      <c r="F26" s="51">
        <v>5800</v>
      </c>
      <c r="G26" s="51">
        <v>40</v>
      </c>
      <c r="H26" s="51">
        <v>30709</v>
      </c>
      <c r="I26" s="27">
        <v>30725.666666666668</v>
      </c>
      <c r="J26" s="52"/>
      <c r="K26" s="29">
        <v>13506.25</v>
      </c>
      <c r="L26" s="30">
        <v>439.57549063215333</v>
      </c>
      <c r="M26" s="64"/>
      <c r="N26" s="47">
        <v>7023.86</v>
      </c>
      <c r="O26" s="30">
        <v>228.59910823741279</v>
      </c>
      <c r="P26" s="60"/>
      <c r="Q26" s="47">
        <v>6482.39</v>
      </c>
      <c r="R26" s="30">
        <v>210.97638239474054</v>
      </c>
      <c r="S26" s="52"/>
      <c r="T26" s="35">
        <v>1.2528273947246645E-2</v>
      </c>
      <c r="U26" s="36">
        <v>0</v>
      </c>
      <c r="V26" s="37">
        <v>7.4749097639981499E-2</v>
      </c>
      <c r="W26" s="37">
        <v>0.26883553910226748</v>
      </c>
      <c r="X26" s="37">
        <v>0.15898047200370199</v>
      </c>
      <c r="Y26" s="38">
        <v>4.9517815826006471E-3</v>
      </c>
      <c r="Z26" s="39">
        <v>0.52004516427579817</v>
      </c>
      <c r="AA26" s="36">
        <v>0</v>
      </c>
      <c r="AB26" s="37">
        <v>7.3447478019435448E-4</v>
      </c>
      <c r="AC26" s="38">
        <v>0.47922036094400744</v>
      </c>
      <c r="AD26" s="40">
        <v>0.47995483572420178</v>
      </c>
      <c r="AE26" s="41"/>
    </row>
    <row r="27" spans="1:31" s="42" customFormat="1" x14ac:dyDescent="0.25">
      <c r="A27" s="22"/>
      <c r="B27" s="43">
        <v>20</v>
      </c>
      <c r="C27" s="44">
        <v>1</v>
      </c>
      <c r="D27" s="45" t="s">
        <v>51</v>
      </c>
      <c r="E27" s="51">
        <v>459511</v>
      </c>
      <c r="F27" s="51">
        <v>541425</v>
      </c>
      <c r="G27" s="51">
        <v>0</v>
      </c>
      <c r="H27" s="51">
        <v>2637416</v>
      </c>
      <c r="I27" s="27">
        <v>2637416</v>
      </c>
      <c r="J27" s="52"/>
      <c r="K27" s="29">
        <v>840850.91</v>
      </c>
      <c r="L27" s="30">
        <v>318.81618599417004</v>
      </c>
      <c r="M27" s="64"/>
      <c r="N27" s="47">
        <v>432179.43</v>
      </c>
      <c r="O27" s="30">
        <v>163.86471834553214</v>
      </c>
      <c r="P27" s="60"/>
      <c r="Q27" s="47">
        <v>408671.48</v>
      </c>
      <c r="R27" s="30">
        <v>154.9514676486379</v>
      </c>
      <c r="S27" s="52"/>
      <c r="T27" s="35">
        <v>1.7282683323729769E-2</v>
      </c>
      <c r="U27" s="36">
        <v>0</v>
      </c>
      <c r="V27" s="37">
        <v>4.4979555293577549E-2</v>
      </c>
      <c r="W27" s="37">
        <v>0.2144623355405538</v>
      </c>
      <c r="X27" s="37">
        <v>0.23543379408366222</v>
      </c>
      <c r="Y27" s="38">
        <v>1.8202989160111629E-3</v>
      </c>
      <c r="Z27" s="39">
        <v>0.51397866715753449</v>
      </c>
      <c r="AA27" s="36">
        <v>0</v>
      </c>
      <c r="AB27" s="37">
        <v>2.1811238808078353E-4</v>
      </c>
      <c r="AC27" s="38">
        <v>0.48580322045438473</v>
      </c>
      <c r="AD27" s="40">
        <v>0.48602133284246551</v>
      </c>
      <c r="AE27" s="41"/>
    </row>
    <row r="28" spans="1:31" s="42" customFormat="1" x14ac:dyDescent="0.25">
      <c r="A28" s="22"/>
      <c r="B28" s="50">
        <v>293</v>
      </c>
      <c r="C28" s="44">
        <v>3</v>
      </c>
      <c r="D28" s="45" t="s">
        <v>52</v>
      </c>
      <c r="E28" s="51">
        <v>28065</v>
      </c>
      <c r="F28" s="51">
        <v>8400</v>
      </c>
      <c r="G28" s="51">
        <v>0</v>
      </c>
      <c r="H28" s="51">
        <v>76350</v>
      </c>
      <c r="I28" s="27">
        <v>76350</v>
      </c>
      <c r="J28" s="52"/>
      <c r="K28" s="29">
        <v>36949.101114252451</v>
      </c>
      <c r="L28" s="30">
        <v>483.94369501312963</v>
      </c>
      <c r="M28" s="67" t="s">
        <v>43</v>
      </c>
      <c r="N28" s="47">
        <v>18625.25</v>
      </c>
      <c r="O28" s="30">
        <v>243.9456450556647</v>
      </c>
      <c r="P28" s="60"/>
      <c r="Q28" s="47">
        <v>18323.851114252455</v>
      </c>
      <c r="R28" s="30">
        <v>239.99804995746504</v>
      </c>
      <c r="S28" s="52">
        <v>3</v>
      </c>
      <c r="T28" s="35">
        <v>1.1385662636261708E-2</v>
      </c>
      <c r="U28" s="36">
        <v>6.7660644632994065E-5</v>
      </c>
      <c r="V28" s="37">
        <v>5.1895443790927913E-2</v>
      </c>
      <c r="W28" s="37">
        <v>0.29538824141489045</v>
      </c>
      <c r="X28" s="37">
        <v>0.13940799220182096</v>
      </c>
      <c r="Y28" s="38">
        <v>5.9335678917350476E-3</v>
      </c>
      <c r="Z28" s="39">
        <v>0.504078568580269</v>
      </c>
      <c r="AA28" s="36">
        <v>0</v>
      </c>
      <c r="AB28" s="37">
        <v>2.4238749333323792E-3</v>
      </c>
      <c r="AC28" s="38">
        <v>0.49349755648639865</v>
      </c>
      <c r="AD28" s="40">
        <v>0.49592143141973105</v>
      </c>
      <c r="AE28" s="41"/>
    </row>
    <row r="29" spans="1:31" s="42" customFormat="1" x14ac:dyDescent="0.25">
      <c r="A29" s="22"/>
      <c r="B29" s="50">
        <v>239</v>
      </c>
      <c r="C29" s="44">
        <v>7</v>
      </c>
      <c r="D29" s="45" t="s">
        <v>53</v>
      </c>
      <c r="E29" s="51">
        <v>15643</v>
      </c>
      <c r="F29" s="51">
        <v>2949</v>
      </c>
      <c r="G29" s="51">
        <v>1014</v>
      </c>
      <c r="H29" s="51">
        <v>38695</v>
      </c>
      <c r="I29" s="27">
        <v>39117.5</v>
      </c>
      <c r="J29" s="52"/>
      <c r="K29" s="29">
        <v>18417.13</v>
      </c>
      <c r="L29" s="30">
        <v>470.81561960759251</v>
      </c>
      <c r="M29" s="67">
        <v>1</v>
      </c>
      <c r="N29" s="47">
        <v>9246.2800000000007</v>
      </c>
      <c r="O29" s="30">
        <v>236.37195628554994</v>
      </c>
      <c r="P29" s="60"/>
      <c r="Q29" s="47">
        <v>9170.85</v>
      </c>
      <c r="R29" s="30">
        <v>234.44366332204257</v>
      </c>
      <c r="S29" s="52"/>
      <c r="T29" s="35">
        <v>1.1576722323184992E-2</v>
      </c>
      <c r="U29" s="36">
        <v>0</v>
      </c>
      <c r="V29" s="37">
        <v>2.6262506698926488E-2</v>
      </c>
      <c r="W29" s="37">
        <v>0.21623944664559569</v>
      </c>
      <c r="X29" s="37">
        <v>0.24064390054259269</v>
      </c>
      <c r="Y29" s="38">
        <v>7.3252455730073033E-3</v>
      </c>
      <c r="Z29" s="39">
        <v>0.5020478217833072</v>
      </c>
      <c r="AA29" s="36">
        <v>0</v>
      </c>
      <c r="AB29" s="37">
        <v>7.2269675025370399E-4</v>
      </c>
      <c r="AC29" s="38">
        <v>0.49722948146643914</v>
      </c>
      <c r="AD29" s="40">
        <v>0.49795217821669285</v>
      </c>
      <c r="AE29" s="41"/>
    </row>
    <row r="30" spans="1:31" s="42" customFormat="1" x14ac:dyDescent="0.25">
      <c r="A30" s="22"/>
      <c r="B30" s="50">
        <v>232</v>
      </c>
      <c r="C30" s="44">
        <v>8</v>
      </c>
      <c r="D30" s="45" t="s">
        <v>54</v>
      </c>
      <c r="E30" s="51">
        <v>1634</v>
      </c>
      <c r="F30" s="51">
        <v>0</v>
      </c>
      <c r="G30" s="51">
        <v>1280</v>
      </c>
      <c r="H30" s="51">
        <v>728</v>
      </c>
      <c r="I30" s="27">
        <v>1261.3333333333333</v>
      </c>
      <c r="J30" s="52"/>
      <c r="K30" s="29">
        <v>652.68700481575365</v>
      </c>
      <c r="L30" s="30">
        <v>517.45798479050245</v>
      </c>
      <c r="M30" s="67" t="s">
        <v>43</v>
      </c>
      <c r="N30" s="47">
        <v>325.62</v>
      </c>
      <c r="O30" s="30">
        <v>258.15539112050743</v>
      </c>
      <c r="P30" s="48"/>
      <c r="Q30" s="47">
        <v>327.06700481575365</v>
      </c>
      <c r="R30" s="30">
        <v>259.30259366999502</v>
      </c>
      <c r="S30" s="52">
        <v>3</v>
      </c>
      <c r="T30" s="35">
        <v>6.1438330630345225E-3</v>
      </c>
      <c r="U30" s="36">
        <v>0</v>
      </c>
      <c r="V30" s="37">
        <v>0</v>
      </c>
      <c r="W30" s="37">
        <v>0.49274766867893588</v>
      </c>
      <c r="X30" s="37">
        <v>0</v>
      </c>
      <c r="Y30" s="38">
        <v>0</v>
      </c>
      <c r="Z30" s="39">
        <v>0.49889150174197039</v>
      </c>
      <c r="AA30" s="36">
        <v>0</v>
      </c>
      <c r="AB30" s="37">
        <v>3.9375688209473125E-3</v>
      </c>
      <c r="AC30" s="38">
        <v>0.4971709294370823</v>
      </c>
      <c r="AD30" s="40">
        <v>0.50110849825802961</v>
      </c>
      <c r="AE30" s="41"/>
    </row>
    <row r="31" spans="1:31" s="42" customFormat="1" x14ac:dyDescent="0.25">
      <c r="A31" s="22"/>
      <c r="B31" s="43">
        <v>357</v>
      </c>
      <c r="C31" s="44">
        <v>2</v>
      </c>
      <c r="D31" s="45" t="s">
        <v>55</v>
      </c>
      <c r="E31" s="51">
        <v>166590</v>
      </c>
      <c r="F31" s="51">
        <v>24120</v>
      </c>
      <c r="G31" s="51">
        <v>0</v>
      </c>
      <c r="H31" s="51">
        <v>446676</v>
      </c>
      <c r="I31" s="27">
        <v>446676</v>
      </c>
      <c r="J31" s="52"/>
      <c r="K31" s="29">
        <v>195673.22193760224</v>
      </c>
      <c r="L31" s="30">
        <v>438.06522387055105</v>
      </c>
      <c r="M31" s="55">
        <v>3</v>
      </c>
      <c r="N31" s="47">
        <v>97615.6</v>
      </c>
      <c r="O31" s="30">
        <v>218.53782159775767</v>
      </c>
      <c r="P31" s="48"/>
      <c r="Q31" s="47">
        <v>98057.621937602249</v>
      </c>
      <c r="R31" s="30">
        <v>219.52740227279338</v>
      </c>
      <c r="S31" s="63">
        <v>3</v>
      </c>
      <c r="T31" s="35">
        <v>1.2578011317178799E-2</v>
      </c>
      <c r="U31" s="36">
        <v>3.3464466599768604E-3</v>
      </c>
      <c r="V31" s="37">
        <v>5.3899097155783449E-2</v>
      </c>
      <c r="W31" s="37">
        <v>0.23805040638035699</v>
      </c>
      <c r="X31" s="37">
        <v>0.18762092041243705</v>
      </c>
      <c r="Y31" s="38">
        <v>3.3756279651317419E-3</v>
      </c>
      <c r="Z31" s="39">
        <v>0.4988705098908649</v>
      </c>
      <c r="AA31" s="36">
        <v>0</v>
      </c>
      <c r="AB31" s="37">
        <v>4.8090382050338656E-4</v>
      </c>
      <c r="AC31" s="38">
        <v>0.50064858628863185</v>
      </c>
      <c r="AD31" s="40">
        <v>0.50112949010913521</v>
      </c>
      <c r="AE31" s="41"/>
    </row>
    <row r="32" spans="1:31" s="42" customFormat="1" x14ac:dyDescent="0.25">
      <c r="A32" s="22"/>
      <c r="B32" s="50">
        <v>279</v>
      </c>
      <c r="C32" s="44">
        <v>9</v>
      </c>
      <c r="D32" s="45" t="s">
        <v>56</v>
      </c>
      <c r="E32" s="51">
        <v>2810</v>
      </c>
      <c r="F32" s="51">
        <v>45</v>
      </c>
      <c r="G32" s="51">
        <v>0</v>
      </c>
      <c r="H32" s="51">
        <v>7430</v>
      </c>
      <c r="I32" s="27">
        <v>7430</v>
      </c>
      <c r="J32" s="52"/>
      <c r="K32" s="29">
        <v>2029.49</v>
      </c>
      <c r="L32" s="30">
        <v>273.14804845222073</v>
      </c>
      <c r="M32" s="55"/>
      <c r="N32" s="47">
        <v>1006.71</v>
      </c>
      <c r="O32" s="30">
        <v>135.49259757738898</v>
      </c>
      <c r="P32" s="48"/>
      <c r="Q32" s="47">
        <v>1022.78</v>
      </c>
      <c r="R32" s="30">
        <v>137.65545087483176</v>
      </c>
      <c r="S32" s="59"/>
      <c r="T32" s="35">
        <v>2.0172555666694587E-2</v>
      </c>
      <c r="U32" s="36">
        <v>0</v>
      </c>
      <c r="V32" s="37">
        <v>1.1825631069874696E-3</v>
      </c>
      <c r="W32" s="37">
        <v>0.47468575849104949</v>
      </c>
      <c r="X32" s="37">
        <v>0</v>
      </c>
      <c r="Y32" s="38">
        <v>0</v>
      </c>
      <c r="Z32" s="39">
        <v>0.49604087726473156</v>
      </c>
      <c r="AA32" s="36">
        <v>0</v>
      </c>
      <c r="AB32" s="37">
        <v>0</v>
      </c>
      <c r="AC32" s="38">
        <v>0.50395912273526844</v>
      </c>
      <c r="AD32" s="40">
        <v>0.50395912273526844</v>
      </c>
      <c r="AE32" s="41"/>
    </row>
    <row r="33" spans="1:31" s="42" customFormat="1" x14ac:dyDescent="0.25">
      <c r="A33" s="22"/>
      <c r="B33" s="50">
        <v>270</v>
      </c>
      <c r="C33" s="44">
        <v>1</v>
      </c>
      <c r="D33" s="45" t="s">
        <v>57</v>
      </c>
      <c r="E33" s="51">
        <v>325500</v>
      </c>
      <c r="F33" s="51">
        <v>91000</v>
      </c>
      <c r="G33" s="51">
        <v>0</v>
      </c>
      <c r="H33" s="51">
        <v>1328000</v>
      </c>
      <c r="I33" s="27">
        <v>1328000</v>
      </c>
      <c r="J33" s="52"/>
      <c r="K33" s="29">
        <v>486255.03</v>
      </c>
      <c r="L33" s="30">
        <v>366.15589608433737</v>
      </c>
      <c r="M33" s="68"/>
      <c r="N33" s="69">
        <v>235147.28</v>
      </c>
      <c r="O33" s="30">
        <v>177.06873493975903</v>
      </c>
      <c r="P33" s="70"/>
      <c r="Q33" s="69">
        <v>251107.75</v>
      </c>
      <c r="R33" s="30">
        <v>189.08716114457832</v>
      </c>
      <c r="S33" s="71"/>
      <c r="T33" s="35">
        <v>1.5048235079439691E-2</v>
      </c>
      <c r="U33" s="36">
        <v>5.0613358179554466E-4</v>
      </c>
      <c r="V33" s="37">
        <v>2.5398544463385807E-2</v>
      </c>
      <c r="W33" s="37">
        <v>0.27751390047317348</v>
      </c>
      <c r="X33" s="37">
        <v>0.16152815941050522</v>
      </c>
      <c r="Y33" s="38">
        <v>3.5934024168346387E-3</v>
      </c>
      <c r="Z33" s="39">
        <v>0.48358837542513439</v>
      </c>
      <c r="AA33" s="36">
        <v>0.21517947073987082</v>
      </c>
      <c r="AB33" s="37">
        <v>1.0135216493287482E-3</v>
      </c>
      <c r="AC33" s="38">
        <v>0.30021863218566602</v>
      </c>
      <c r="AD33" s="40">
        <v>0.51641162457486556</v>
      </c>
      <c r="AE33" s="41"/>
    </row>
    <row r="34" spans="1:31" s="42" customFormat="1" x14ac:dyDescent="0.25">
      <c r="A34" s="22"/>
      <c r="B34" s="43">
        <v>89</v>
      </c>
      <c r="C34" s="44">
        <v>4</v>
      </c>
      <c r="D34" s="45" t="s">
        <v>58</v>
      </c>
      <c r="E34" s="51">
        <v>45258</v>
      </c>
      <c r="F34" s="51">
        <v>2738</v>
      </c>
      <c r="G34" s="51">
        <v>22354</v>
      </c>
      <c r="H34" s="51">
        <v>59771</v>
      </c>
      <c r="I34" s="27">
        <v>69085.166666666672</v>
      </c>
      <c r="J34" s="52"/>
      <c r="K34" s="29">
        <v>23459.54</v>
      </c>
      <c r="L34" s="30">
        <v>339.57419706594033</v>
      </c>
      <c r="M34" s="55"/>
      <c r="N34" s="47">
        <v>11143.46</v>
      </c>
      <c r="O34" s="30">
        <v>161.30032737370055</v>
      </c>
      <c r="P34" s="48"/>
      <c r="Q34" s="47">
        <v>12316.08</v>
      </c>
      <c r="R34" s="30">
        <v>178.27386969223977</v>
      </c>
      <c r="S34" s="54"/>
      <c r="T34" s="35">
        <v>1.4038638438775865E-2</v>
      </c>
      <c r="U34" s="36">
        <v>3.2865094541495698E-4</v>
      </c>
      <c r="V34" s="37">
        <v>3.2136179993299097E-2</v>
      </c>
      <c r="W34" s="37">
        <v>0.31189315732533546</v>
      </c>
      <c r="X34" s="37">
        <v>0.10496198987703936</v>
      </c>
      <c r="Y34" s="38">
        <v>1.1648992264980472E-2</v>
      </c>
      <c r="Z34" s="39">
        <v>0.47500760884484516</v>
      </c>
      <c r="AA34" s="36">
        <v>0</v>
      </c>
      <c r="AB34" s="37">
        <v>2.0119746593496717E-4</v>
      </c>
      <c r="AC34" s="38">
        <v>0.52479119368921978</v>
      </c>
      <c r="AD34" s="40">
        <v>0.52499239115515473</v>
      </c>
      <c r="AE34" s="41"/>
    </row>
    <row r="35" spans="1:31" s="42" customFormat="1" x14ac:dyDescent="0.25">
      <c r="A35" s="22"/>
      <c r="B35" s="50">
        <v>547</v>
      </c>
      <c r="C35" s="44">
        <v>9</v>
      </c>
      <c r="D35" s="45" t="s">
        <v>59</v>
      </c>
      <c r="E35" s="51">
        <v>2415</v>
      </c>
      <c r="F35" s="51">
        <v>4</v>
      </c>
      <c r="G35" s="51">
        <v>680</v>
      </c>
      <c r="H35" s="51">
        <v>3280</v>
      </c>
      <c r="I35" s="27">
        <v>3563.3333333333335</v>
      </c>
      <c r="J35" s="63"/>
      <c r="K35" s="29">
        <v>1603.352008307857</v>
      </c>
      <c r="L35" s="30">
        <v>449.95846818742478</v>
      </c>
      <c r="M35" s="67" t="s">
        <v>60</v>
      </c>
      <c r="N35" s="47">
        <v>761.39184377403899</v>
      </c>
      <c r="O35" s="30">
        <v>213.67404409000156</v>
      </c>
      <c r="P35" s="61">
        <v>2</v>
      </c>
      <c r="Q35" s="47">
        <v>841.96016453381787</v>
      </c>
      <c r="R35" s="30">
        <v>236.28442409742317</v>
      </c>
      <c r="S35" s="67" t="s">
        <v>61</v>
      </c>
      <c r="T35" s="35">
        <v>1.1270139000275235E-2</v>
      </c>
      <c r="U35" s="36">
        <v>8.2327523410975698E-2</v>
      </c>
      <c r="V35" s="37">
        <v>4.5061845200325717E-2</v>
      </c>
      <c r="W35" s="37">
        <v>0.24647114167840437</v>
      </c>
      <c r="X35" s="37">
        <v>8.7561460644069986E-2</v>
      </c>
      <c r="Y35" s="38">
        <v>2.1829267571092043E-3</v>
      </c>
      <c r="Z35" s="39">
        <v>0.47487503669116021</v>
      </c>
      <c r="AA35" s="36">
        <v>0</v>
      </c>
      <c r="AB35" s="37">
        <v>9.3554003876108755E-4</v>
      </c>
      <c r="AC35" s="38">
        <v>0.52418942327007867</v>
      </c>
      <c r="AD35" s="40">
        <v>0.52512496330883973</v>
      </c>
      <c r="AE35" s="41"/>
    </row>
    <row r="36" spans="1:31" s="42" customFormat="1" x14ac:dyDescent="0.25">
      <c r="A36" s="22"/>
      <c r="B36" s="43">
        <v>166</v>
      </c>
      <c r="C36" s="44">
        <v>7</v>
      </c>
      <c r="D36" s="45" t="s">
        <v>62</v>
      </c>
      <c r="E36" s="51">
        <v>4633</v>
      </c>
      <c r="F36" s="51">
        <v>129</v>
      </c>
      <c r="G36" s="51">
        <v>50</v>
      </c>
      <c r="H36" s="51">
        <v>13108</v>
      </c>
      <c r="I36" s="27">
        <v>13128.833333333334</v>
      </c>
      <c r="J36" s="52"/>
      <c r="K36" s="29">
        <v>3608.06</v>
      </c>
      <c r="L36" s="30">
        <v>274.81954476787729</v>
      </c>
      <c r="M36" s="55"/>
      <c r="N36" s="47">
        <v>1712.04</v>
      </c>
      <c r="O36" s="30">
        <v>130.40305688497327</v>
      </c>
      <c r="P36" s="48"/>
      <c r="Q36" s="47">
        <v>1896.02</v>
      </c>
      <c r="R36" s="30">
        <v>144.41648788290402</v>
      </c>
      <c r="S36" s="54"/>
      <c r="T36" s="35">
        <v>2.0019068419039596E-2</v>
      </c>
      <c r="U36" s="36">
        <v>0</v>
      </c>
      <c r="V36" s="37">
        <v>1.220046229829881E-2</v>
      </c>
      <c r="W36" s="37">
        <v>0.30347056312810766</v>
      </c>
      <c r="X36" s="37">
        <v>0.13881421040670056</v>
      </c>
      <c r="Y36" s="38">
        <v>0</v>
      </c>
      <c r="Z36" s="39">
        <v>0.47450430425214657</v>
      </c>
      <c r="AA36" s="36">
        <v>0</v>
      </c>
      <c r="AB36" s="37">
        <v>0</v>
      </c>
      <c r="AC36" s="38">
        <v>0.52549569574785338</v>
      </c>
      <c r="AD36" s="40">
        <v>0.52549569574785338</v>
      </c>
      <c r="AE36" s="41"/>
    </row>
    <row r="37" spans="1:31" s="42" customFormat="1" x14ac:dyDescent="0.25">
      <c r="A37" s="22"/>
      <c r="B37" s="43">
        <v>794</v>
      </c>
      <c r="C37" s="44">
        <v>6</v>
      </c>
      <c r="D37" s="45" t="s">
        <v>63</v>
      </c>
      <c r="E37" s="51">
        <v>337</v>
      </c>
      <c r="F37" s="51">
        <v>0</v>
      </c>
      <c r="G37" s="51">
        <v>206</v>
      </c>
      <c r="H37" s="51">
        <v>235</v>
      </c>
      <c r="I37" s="27">
        <v>320.83333333333331</v>
      </c>
      <c r="J37" s="52"/>
      <c r="K37" s="29">
        <v>155.83425052820968</v>
      </c>
      <c r="L37" s="30">
        <v>485.71714450351067</v>
      </c>
      <c r="M37" s="55" t="s">
        <v>43</v>
      </c>
      <c r="N37" s="47">
        <v>73.72</v>
      </c>
      <c r="O37" s="30">
        <v>229.77662337662338</v>
      </c>
      <c r="P37" s="56"/>
      <c r="Q37" s="47">
        <v>82.114250528209652</v>
      </c>
      <c r="R37" s="30">
        <v>255.94052112688723</v>
      </c>
      <c r="S37" s="55">
        <v>3</v>
      </c>
      <c r="T37" s="35">
        <v>8.2780261439796866E-3</v>
      </c>
      <c r="U37" s="36">
        <v>0</v>
      </c>
      <c r="V37" s="37">
        <v>2.483407843193906E-2</v>
      </c>
      <c r="W37" s="37">
        <v>0.30365596676985951</v>
      </c>
      <c r="X37" s="37">
        <v>0.12725058793419936</v>
      </c>
      <c r="Y37" s="38">
        <v>9.0480750876057031E-3</v>
      </c>
      <c r="Z37" s="39">
        <v>0.47306673436758334</v>
      </c>
      <c r="AA37" s="36">
        <v>-0.62245622943103074</v>
      </c>
      <c r="AB37" s="37">
        <v>9.0480750876057031E-3</v>
      </c>
      <c r="AC37" s="38">
        <v>1.1403414199758417</v>
      </c>
      <c r="AD37" s="40">
        <v>0.52693326563241671</v>
      </c>
      <c r="AE37" s="41"/>
    </row>
    <row r="38" spans="1:31" s="42" customFormat="1" x14ac:dyDescent="0.25">
      <c r="A38" s="22"/>
      <c r="B38" s="50">
        <v>186</v>
      </c>
      <c r="C38" s="44">
        <v>4</v>
      </c>
      <c r="D38" s="45" t="s">
        <v>64</v>
      </c>
      <c r="E38" s="51">
        <v>71086</v>
      </c>
      <c r="F38" s="51">
        <v>1599</v>
      </c>
      <c r="G38" s="51">
        <v>4039</v>
      </c>
      <c r="H38" s="51">
        <v>156276</v>
      </c>
      <c r="I38" s="27">
        <v>157958.91666666666</v>
      </c>
      <c r="J38" s="52"/>
      <c r="K38" s="29">
        <v>33607.824073437834</v>
      </c>
      <c r="L38" s="30">
        <v>212.76307018716048</v>
      </c>
      <c r="M38" s="55">
        <v>3</v>
      </c>
      <c r="N38" s="47">
        <v>15847.51</v>
      </c>
      <c r="O38" s="30">
        <v>100.32678328278398</v>
      </c>
      <c r="P38" s="60"/>
      <c r="Q38" s="47">
        <v>17760.314073437832</v>
      </c>
      <c r="R38" s="30">
        <v>112.4362869043765</v>
      </c>
      <c r="S38" s="55">
        <v>3</v>
      </c>
      <c r="T38" s="35">
        <v>2.5621414766942924E-2</v>
      </c>
      <c r="U38" s="36">
        <v>0</v>
      </c>
      <c r="V38" s="37">
        <v>5.5281769981306336E-2</v>
      </c>
      <c r="W38" s="37">
        <v>0.39063909556632742</v>
      </c>
      <c r="X38" s="37">
        <v>0</v>
      </c>
      <c r="Y38" s="38">
        <v>0</v>
      </c>
      <c r="Z38" s="39">
        <v>0.47154228031457662</v>
      </c>
      <c r="AA38" s="36">
        <v>0</v>
      </c>
      <c r="AB38" s="37">
        <v>0</v>
      </c>
      <c r="AC38" s="38">
        <v>0.52845771968542332</v>
      </c>
      <c r="AD38" s="40">
        <v>0.52845771968542332</v>
      </c>
      <c r="AE38" s="41"/>
    </row>
    <row r="39" spans="1:31" s="42" customFormat="1" x14ac:dyDescent="0.25">
      <c r="A39" s="22"/>
      <c r="B39" s="50">
        <v>172</v>
      </c>
      <c r="C39" s="44">
        <v>1</v>
      </c>
      <c r="D39" s="45" t="s">
        <v>65</v>
      </c>
      <c r="E39" s="51">
        <v>154732</v>
      </c>
      <c r="F39" s="51">
        <v>61001</v>
      </c>
      <c r="G39" s="51">
        <v>0</v>
      </c>
      <c r="H39" s="51">
        <v>535234</v>
      </c>
      <c r="I39" s="27">
        <v>535234</v>
      </c>
      <c r="J39" s="52"/>
      <c r="K39" s="29">
        <v>217682.59209476784</v>
      </c>
      <c r="L39" s="30">
        <v>406.70546358184987</v>
      </c>
      <c r="M39" s="55">
        <v>3</v>
      </c>
      <c r="N39" s="47">
        <v>102515.37</v>
      </c>
      <c r="O39" s="30">
        <v>191.5337403827111</v>
      </c>
      <c r="P39" s="56"/>
      <c r="Q39" s="47">
        <v>115167.22209476784</v>
      </c>
      <c r="R39" s="30">
        <v>215.17172319913877</v>
      </c>
      <c r="S39" s="59">
        <v>3</v>
      </c>
      <c r="T39" s="35">
        <v>1.354789086081856E-2</v>
      </c>
      <c r="U39" s="36">
        <v>5.5631458094397947E-4</v>
      </c>
      <c r="V39" s="37">
        <v>4.1861454847215714E-2</v>
      </c>
      <c r="W39" s="37">
        <v>0.20860910173391617</v>
      </c>
      <c r="X39" s="37">
        <v>0.20162563105134459</v>
      </c>
      <c r="Y39" s="38">
        <v>4.7392857190476133E-3</v>
      </c>
      <c r="Z39" s="39">
        <v>0.47093967879328658</v>
      </c>
      <c r="AA39" s="36">
        <v>0</v>
      </c>
      <c r="AB39" s="37">
        <v>1.7976632684970938E-3</v>
      </c>
      <c r="AC39" s="38">
        <v>0.52726265793821625</v>
      </c>
      <c r="AD39" s="40">
        <v>0.52906032120671331</v>
      </c>
      <c r="AE39" s="41"/>
    </row>
    <row r="40" spans="1:31" s="42" customFormat="1" x14ac:dyDescent="0.25">
      <c r="A40" s="66"/>
      <c r="B40" s="43">
        <v>866</v>
      </c>
      <c r="C40" s="44">
        <v>8</v>
      </c>
      <c r="D40" s="45" t="s">
        <v>66</v>
      </c>
      <c r="E40" s="51">
        <v>1278</v>
      </c>
      <c r="F40" s="51">
        <v>0</v>
      </c>
      <c r="G40" s="51">
        <v>526</v>
      </c>
      <c r="H40" s="51">
        <v>1704</v>
      </c>
      <c r="I40" s="27">
        <v>1923.1666666666667</v>
      </c>
      <c r="J40" s="52"/>
      <c r="K40" s="29">
        <v>458.8</v>
      </c>
      <c r="L40" s="30">
        <v>238.5648669728746</v>
      </c>
      <c r="M40" s="55"/>
      <c r="N40" s="47">
        <v>215.59</v>
      </c>
      <c r="O40" s="30">
        <v>112.10156859346563</v>
      </c>
      <c r="P40" s="72"/>
      <c r="Q40" s="47">
        <v>243.21</v>
      </c>
      <c r="R40" s="30">
        <v>126.46329837940895</v>
      </c>
      <c r="S40" s="52"/>
      <c r="T40" s="35">
        <v>2.0466434176111596E-2</v>
      </c>
      <c r="U40" s="36">
        <v>0</v>
      </c>
      <c r="V40" s="37">
        <v>0</v>
      </c>
      <c r="W40" s="37">
        <v>0.44943330427201389</v>
      </c>
      <c r="X40" s="37">
        <v>0</v>
      </c>
      <c r="Y40" s="38">
        <v>0</v>
      </c>
      <c r="Z40" s="39">
        <v>0.46989973844812555</v>
      </c>
      <c r="AA40" s="36">
        <v>0</v>
      </c>
      <c r="AB40" s="37">
        <v>0</v>
      </c>
      <c r="AC40" s="38">
        <v>0.53010026155187451</v>
      </c>
      <c r="AD40" s="40">
        <v>0.53010026155187451</v>
      </c>
      <c r="AE40" s="41"/>
    </row>
    <row r="41" spans="1:31" s="42" customFormat="1" x14ac:dyDescent="0.25">
      <c r="A41" s="73"/>
      <c r="B41" s="50">
        <v>87</v>
      </c>
      <c r="C41" s="44">
        <v>4</v>
      </c>
      <c r="D41" s="74" t="s">
        <v>67</v>
      </c>
      <c r="E41" s="51">
        <v>58923</v>
      </c>
      <c r="F41" s="51">
        <v>5073</v>
      </c>
      <c r="G41" s="51">
        <v>3368</v>
      </c>
      <c r="H41" s="51">
        <v>144089</v>
      </c>
      <c r="I41" s="27">
        <v>145492.33333333334</v>
      </c>
      <c r="J41" s="52"/>
      <c r="K41" s="29">
        <v>42216.52</v>
      </c>
      <c r="L41" s="30">
        <v>290.16319302047987</v>
      </c>
      <c r="M41" s="67"/>
      <c r="N41" s="47">
        <v>19547.349999999999</v>
      </c>
      <c r="O41" s="30">
        <v>134.35312742710383</v>
      </c>
      <c r="P41" s="72"/>
      <c r="Q41" s="47">
        <v>22669.17</v>
      </c>
      <c r="R41" s="30">
        <v>155.81006559337604</v>
      </c>
      <c r="S41" s="75"/>
      <c r="T41" s="35">
        <v>1.8806145082541147E-2</v>
      </c>
      <c r="U41" s="36">
        <v>1.4212445743988373E-4</v>
      </c>
      <c r="V41" s="37">
        <v>7.454190918626169E-2</v>
      </c>
      <c r="W41" s="37">
        <v>0.30331491084532786</v>
      </c>
      <c r="X41" s="37">
        <v>6.1533731344980587E-2</v>
      </c>
      <c r="Y41" s="38">
        <v>4.6872646063673652E-3</v>
      </c>
      <c r="Z41" s="39">
        <v>0.46302608552291852</v>
      </c>
      <c r="AA41" s="36">
        <v>0</v>
      </c>
      <c r="AB41" s="37">
        <v>2.2057715794669957E-3</v>
      </c>
      <c r="AC41" s="38">
        <v>0.53476814289761454</v>
      </c>
      <c r="AD41" s="40">
        <v>0.53697391447708154</v>
      </c>
      <c r="AE41" s="41"/>
    </row>
    <row r="42" spans="1:31" s="42" customFormat="1" x14ac:dyDescent="0.25">
      <c r="A42" s="22"/>
      <c r="B42" s="50">
        <v>382</v>
      </c>
      <c r="C42" s="44">
        <v>7</v>
      </c>
      <c r="D42" s="76" t="s">
        <v>68</v>
      </c>
      <c r="E42" s="51">
        <v>1410</v>
      </c>
      <c r="F42" s="51">
        <v>181</v>
      </c>
      <c r="G42" s="51">
        <v>35</v>
      </c>
      <c r="H42" s="51">
        <v>3876</v>
      </c>
      <c r="I42" s="27">
        <v>3890.5833333333335</v>
      </c>
      <c r="J42" s="63"/>
      <c r="K42" s="29">
        <v>1774.29</v>
      </c>
      <c r="L42" s="30">
        <v>456.04729367918264</v>
      </c>
      <c r="M42" s="64">
        <v>1</v>
      </c>
      <c r="N42" s="47">
        <v>814.3</v>
      </c>
      <c r="O42" s="30">
        <v>209.30023346970248</v>
      </c>
      <c r="P42" s="48"/>
      <c r="Q42" s="47">
        <v>959.99</v>
      </c>
      <c r="R42" s="30">
        <v>246.74706020948014</v>
      </c>
      <c r="S42" s="54"/>
      <c r="T42" s="35">
        <v>1.2038618264207091E-2</v>
      </c>
      <c r="U42" s="36">
        <v>0</v>
      </c>
      <c r="V42" s="37">
        <v>4.5088457918378625E-4</v>
      </c>
      <c r="W42" s="37">
        <v>0.42573649177981054</v>
      </c>
      <c r="X42" s="37">
        <v>1.9162594615310915E-2</v>
      </c>
      <c r="Y42" s="38">
        <v>1.5555517981840623E-3</v>
      </c>
      <c r="Z42" s="39">
        <v>0.45894414103669634</v>
      </c>
      <c r="AA42" s="36">
        <v>0</v>
      </c>
      <c r="AB42" s="37">
        <v>4.6722914517919843E-3</v>
      </c>
      <c r="AC42" s="38">
        <v>0.53638356751151173</v>
      </c>
      <c r="AD42" s="40">
        <v>0.54105585896330366</v>
      </c>
      <c r="AE42" s="41"/>
    </row>
    <row r="43" spans="1:31" s="42" customFormat="1" x14ac:dyDescent="0.25">
      <c r="A43" s="22"/>
      <c r="B43" s="50">
        <v>14</v>
      </c>
      <c r="C43" s="44">
        <v>3</v>
      </c>
      <c r="D43" s="74" t="s">
        <v>69</v>
      </c>
      <c r="E43" s="51">
        <v>45870</v>
      </c>
      <c r="F43" s="51">
        <v>10422</v>
      </c>
      <c r="G43" s="51">
        <v>0</v>
      </c>
      <c r="H43" s="51">
        <v>143500</v>
      </c>
      <c r="I43" s="27">
        <v>143500</v>
      </c>
      <c r="J43" s="52"/>
      <c r="K43" s="29">
        <v>57197.42</v>
      </c>
      <c r="L43" s="30">
        <v>398.58829268292681</v>
      </c>
      <c r="M43" s="67"/>
      <c r="N43" s="47">
        <v>25962.11</v>
      </c>
      <c r="O43" s="30">
        <v>180.92062717770034</v>
      </c>
      <c r="P43" s="56"/>
      <c r="Q43" s="47">
        <v>31235.31</v>
      </c>
      <c r="R43" s="30">
        <v>217.66766550522649</v>
      </c>
      <c r="S43" s="59"/>
      <c r="T43" s="35">
        <v>1.3823875272695867E-2</v>
      </c>
      <c r="U43" s="36">
        <v>0</v>
      </c>
      <c r="V43" s="37">
        <v>6.0840331609362801E-2</v>
      </c>
      <c r="W43" s="37">
        <v>0.23707030841600898</v>
      </c>
      <c r="X43" s="37">
        <v>0.13935908297961691</v>
      </c>
      <c r="Y43" s="38">
        <v>2.8099169507995289E-3</v>
      </c>
      <c r="Z43" s="39">
        <v>0.4539035152284841</v>
      </c>
      <c r="AA43" s="36">
        <v>0</v>
      </c>
      <c r="AB43" s="37">
        <v>1.0260952329668015E-3</v>
      </c>
      <c r="AC43" s="38">
        <v>0.54507038953854914</v>
      </c>
      <c r="AD43" s="40">
        <v>0.54609648477151596</v>
      </c>
      <c r="AE43" s="41"/>
    </row>
    <row r="44" spans="1:31" s="42" customFormat="1" x14ac:dyDescent="0.25">
      <c r="A44" s="22"/>
      <c r="B44" s="50">
        <v>183</v>
      </c>
      <c r="C44" s="44">
        <v>4</v>
      </c>
      <c r="D44" s="45" t="s">
        <v>70</v>
      </c>
      <c r="E44" s="51">
        <v>60261</v>
      </c>
      <c r="F44" s="51">
        <v>13974</v>
      </c>
      <c r="G44" s="51">
        <v>1200</v>
      </c>
      <c r="H44" s="51">
        <v>160274</v>
      </c>
      <c r="I44" s="27">
        <v>160774</v>
      </c>
      <c r="J44" s="52"/>
      <c r="K44" s="29">
        <v>76651.570000000007</v>
      </c>
      <c r="L44" s="30">
        <v>476.76595718213144</v>
      </c>
      <c r="M44" s="55">
        <v>1</v>
      </c>
      <c r="N44" s="47">
        <v>34543.11</v>
      </c>
      <c r="O44" s="30">
        <v>214.85507606951373</v>
      </c>
      <c r="P44" s="60"/>
      <c r="Q44" s="47">
        <v>42108.46</v>
      </c>
      <c r="R44" s="30">
        <v>261.91088111261769</v>
      </c>
      <c r="S44" s="55"/>
      <c r="T44" s="35">
        <v>1.1521094740786131E-2</v>
      </c>
      <c r="U44" s="36">
        <v>4.0755851445704238E-3</v>
      </c>
      <c r="V44" s="37">
        <v>3.3254765688426211E-2</v>
      </c>
      <c r="W44" s="37">
        <v>0.25574518564981774</v>
      </c>
      <c r="X44" s="37">
        <v>0.14238299359034653</v>
      </c>
      <c r="Y44" s="38">
        <v>3.671418602384791E-3</v>
      </c>
      <c r="Z44" s="39">
        <v>0.45065104341633183</v>
      </c>
      <c r="AA44" s="36">
        <v>0</v>
      </c>
      <c r="AB44" s="37">
        <v>4.940538073779832E-4</v>
      </c>
      <c r="AC44" s="38">
        <v>0.54885490277629012</v>
      </c>
      <c r="AD44" s="40">
        <v>0.54934895658366811</v>
      </c>
      <c r="AE44" s="41"/>
    </row>
    <row r="45" spans="1:31" s="42" customFormat="1" x14ac:dyDescent="0.25">
      <c r="A45" s="22"/>
      <c r="B45" s="43">
        <v>162</v>
      </c>
      <c r="C45" s="44">
        <v>7</v>
      </c>
      <c r="D45" s="45" t="s">
        <v>71</v>
      </c>
      <c r="E45" s="51">
        <v>7248</v>
      </c>
      <c r="F45" s="51">
        <v>0</v>
      </c>
      <c r="G45" s="51">
        <v>2692</v>
      </c>
      <c r="H45" s="51">
        <v>6453</v>
      </c>
      <c r="I45" s="27">
        <v>7574.6666666666661</v>
      </c>
      <c r="J45" s="52"/>
      <c r="K45" s="29">
        <v>3556.3185775386314</v>
      </c>
      <c r="L45" s="30">
        <v>469.50166047420765</v>
      </c>
      <c r="M45" s="55">
        <v>3</v>
      </c>
      <c r="N45" s="47">
        <v>1595.86</v>
      </c>
      <c r="O45" s="30">
        <v>210.6838584756205</v>
      </c>
      <c r="P45" s="56"/>
      <c r="Q45" s="47">
        <v>1960.4585775386313</v>
      </c>
      <c r="R45" s="30">
        <v>258.81780199858719</v>
      </c>
      <c r="S45" s="54">
        <v>3</v>
      </c>
      <c r="T45" s="35">
        <v>9.9991041929127413E-3</v>
      </c>
      <c r="U45" s="36">
        <v>5.1738896836218901E-3</v>
      </c>
      <c r="V45" s="37">
        <v>2.6915473941102573E-2</v>
      </c>
      <c r="W45" s="37">
        <v>0.30723344272385594</v>
      </c>
      <c r="X45" s="37">
        <v>9.606563432133601E-2</v>
      </c>
      <c r="Y45" s="38">
        <v>3.3517807080854852E-3</v>
      </c>
      <c r="Z45" s="39">
        <v>0.44873932557091462</v>
      </c>
      <c r="AA45" s="36">
        <v>0</v>
      </c>
      <c r="AB45" s="37">
        <v>2.1089224253893573E-4</v>
      </c>
      <c r="AC45" s="38">
        <v>0.55104978218654643</v>
      </c>
      <c r="AD45" s="40">
        <v>0.55126067442908533</v>
      </c>
      <c r="AE45" s="41"/>
    </row>
    <row r="46" spans="1:31" s="42" customFormat="1" x14ac:dyDescent="0.25">
      <c r="A46" s="22"/>
      <c r="B46" s="50">
        <v>224</v>
      </c>
      <c r="C46" s="44">
        <v>5</v>
      </c>
      <c r="D46" s="45" t="s">
        <v>72</v>
      </c>
      <c r="E46" s="51">
        <v>1907</v>
      </c>
      <c r="F46" s="51">
        <v>356</v>
      </c>
      <c r="G46" s="51">
        <v>0</v>
      </c>
      <c r="H46" s="51">
        <v>4180</v>
      </c>
      <c r="I46" s="27">
        <v>4180</v>
      </c>
      <c r="J46" s="52"/>
      <c r="K46" s="29">
        <v>1642.8</v>
      </c>
      <c r="L46" s="30">
        <v>393.01435406698562</v>
      </c>
      <c r="M46" s="68"/>
      <c r="N46" s="69">
        <v>735.9</v>
      </c>
      <c r="O46" s="30">
        <v>176.05263157894737</v>
      </c>
      <c r="P46" s="70"/>
      <c r="Q46" s="69">
        <v>906.9</v>
      </c>
      <c r="R46" s="30">
        <v>216.96172248803828</v>
      </c>
      <c r="S46" s="71"/>
      <c r="T46" s="35">
        <v>1.401874847820794E-2</v>
      </c>
      <c r="U46" s="36">
        <v>0</v>
      </c>
      <c r="V46" s="37">
        <v>6.6770148526905285E-2</v>
      </c>
      <c r="W46" s="37">
        <v>0.24609203798392987</v>
      </c>
      <c r="X46" s="37">
        <v>0.1210737764791819</v>
      </c>
      <c r="Y46" s="38">
        <v>0</v>
      </c>
      <c r="Z46" s="39">
        <v>0.44795471146822496</v>
      </c>
      <c r="AA46" s="36">
        <v>0</v>
      </c>
      <c r="AB46" s="37">
        <v>0</v>
      </c>
      <c r="AC46" s="38">
        <v>0.55204528853177504</v>
      </c>
      <c r="AD46" s="40">
        <v>0.55204528853177504</v>
      </c>
      <c r="AE46" s="41"/>
    </row>
    <row r="47" spans="1:31" s="42" customFormat="1" x14ac:dyDescent="0.25">
      <c r="A47" s="22"/>
      <c r="B47" s="50">
        <v>88</v>
      </c>
      <c r="C47" s="44">
        <v>4</v>
      </c>
      <c r="D47" s="45" t="s">
        <v>73</v>
      </c>
      <c r="E47" s="51">
        <v>32965</v>
      </c>
      <c r="F47" s="51">
        <v>10</v>
      </c>
      <c r="G47" s="51">
        <v>11442</v>
      </c>
      <c r="H47" s="51">
        <v>54870</v>
      </c>
      <c r="I47" s="27">
        <v>59637.5</v>
      </c>
      <c r="J47" s="63"/>
      <c r="K47" s="29">
        <v>24105.49</v>
      </c>
      <c r="L47" s="30">
        <v>404.20020959966462</v>
      </c>
      <c r="M47" s="67"/>
      <c r="N47" s="47">
        <v>10704.98</v>
      </c>
      <c r="O47" s="30">
        <v>179.50081743869211</v>
      </c>
      <c r="P47" s="48"/>
      <c r="Q47" s="47">
        <v>13400.51</v>
      </c>
      <c r="R47" s="30">
        <v>224.69939216097254</v>
      </c>
      <c r="S47" s="54"/>
      <c r="T47" s="35">
        <v>1.2541956209975402E-2</v>
      </c>
      <c r="U47" s="36">
        <v>3.5701410757466453E-3</v>
      </c>
      <c r="V47" s="37">
        <v>7.1544697909065522E-2</v>
      </c>
      <c r="W47" s="37">
        <v>0.3128482349871336</v>
      </c>
      <c r="X47" s="37">
        <v>3.8526908185645678E-2</v>
      </c>
      <c r="Y47" s="38">
        <v>5.0569393113353012E-3</v>
      </c>
      <c r="Z47" s="39">
        <v>0.44408887767890215</v>
      </c>
      <c r="AA47" s="36">
        <v>0</v>
      </c>
      <c r="AB47" s="37">
        <v>2.3040394532531797E-3</v>
      </c>
      <c r="AC47" s="38">
        <v>0.55360708286784455</v>
      </c>
      <c r="AD47" s="40">
        <v>0.55591112232109774</v>
      </c>
      <c r="AE47" s="41"/>
    </row>
    <row r="48" spans="1:31" s="42" customFormat="1" x14ac:dyDescent="0.25">
      <c r="A48" s="22"/>
      <c r="B48" s="50">
        <v>771</v>
      </c>
      <c r="C48" s="44">
        <v>9</v>
      </c>
      <c r="D48" s="45" t="s">
        <v>74</v>
      </c>
      <c r="E48" s="51">
        <v>1308</v>
      </c>
      <c r="F48" s="51">
        <v>0</v>
      </c>
      <c r="G48" s="51">
        <v>0</v>
      </c>
      <c r="H48" s="51">
        <v>1397</v>
      </c>
      <c r="I48" s="27">
        <v>1397</v>
      </c>
      <c r="J48" s="52"/>
      <c r="K48" s="29">
        <v>807.53369977862724</v>
      </c>
      <c r="L48" s="30">
        <v>578.04846082936808</v>
      </c>
      <c r="M48" s="64" t="s">
        <v>43</v>
      </c>
      <c r="N48" s="47">
        <v>357.6</v>
      </c>
      <c r="O48" s="30">
        <v>255.97709377236936</v>
      </c>
      <c r="P48" s="56"/>
      <c r="Q48" s="47">
        <v>449.93369977862721</v>
      </c>
      <c r="R48" s="30">
        <v>322.07136705699872</v>
      </c>
      <c r="S48" s="52">
        <v>3</v>
      </c>
      <c r="T48" s="35">
        <v>9.5352057779270818E-3</v>
      </c>
      <c r="U48" s="36">
        <v>0</v>
      </c>
      <c r="V48" s="37">
        <v>0</v>
      </c>
      <c r="W48" s="37">
        <v>0.41740672877478979</v>
      </c>
      <c r="X48" s="37">
        <v>0</v>
      </c>
      <c r="Y48" s="38">
        <v>1.5887881835169412E-2</v>
      </c>
      <c r="Z48" s="39">
        <v>0.44282981638788632</v>
      </c>
      <c r="AA48" s="36">
        <v>0</v>
      </c>
      <c r="AB48" s="37">
        <v>5.3000884064321966E-3</v>
      </c>
      <c r="AC48" s="38">
        <v>0.55187009520568153</v>
      </c>
      <c r="AD48" s="40">
        <v>0.55717018361211368</v>
      </c>
      <c r="AE48" s="41"/>
    </row>
    <row r="49" spans="1:31" s="42" customFormat="1" x14ac:dyDescent="0.25">
      <c r="A49" s="22"/>
      <c r="B49" s="50">
        <v>50</v>
      </c>
      <c r="C49" s="44">
        <v>1</v>
      </c>
      <c r="D49" s="45" t="s">
        <v>75</v>
      </c>
      <c r="E49" s="51">
        <v>116871</v>
      </c>
      <c r="F49" s="51">
        <v>51697</v>
      </c>
      <c r="G49" s="51">
        <v>0</v>
      </c>
      <c r="H49" s="51">
        <v>387700</v>
      </c>
      <c r="I49" s="27">
        <v>387700</v>
      </c>
      <c r="J49" s="52"/>
      <c r="K49" s="29">
        <v>154424.4</v>
      </c>
      <c r="L49" s="30">
        <v>398.30900180551976</v>
      </c>
      <c r="M49" s="55"/>
      <c r="N49" s="47">
        <v>68099.149999999994</v>
      </c>
      <c r="O49" s="30">
        <v>175.64908434356462</v>
      </c>
      <c r="P49" s="48"/>
      <c r="Q49" s="47">
        <v>86325.25</v>
      </c>
      <c r="R49" s="30">
        <v>222.65991746195513</v>
      </c>
      <c r="S49" s="54"/>
      <c r="T49" s="35">
        <v>1.3833500405376353E-2</v>
      </c>
      <c r="U49" s="36">
        <v>8.1593323334913405E-3</v>
      </c>
      <c r="V49" s="37">
        <v>6.0965754116577439E-2</v>
      </c>
      <c r="W49" s="37">
        <v>0.23056958615348352</v>
      </c>
      <c r="X49" s="37">
        <v>0.12517451905268856</v>
      </c>
      <c r="Y49" s="38">
        <v>2.2842892703484685E-3</v>
      </c>
      <c r="Z49" s="39">
        <v>0.44098698133196568</v>
      </c>
      <c r="AA49" s="36">
        <v>0</v>
      </c>
      <c r="AB49" s="37">
        <v>4.0310987123796498E-4</v>
      </c>
      <c r="AC49" s="38">
        <v>0.55860990879679639</v>
      </c>
      <c r="AD49" s="40">
        <v>0.55901301866803432</v>
      </c>
      <c r="AE49" s="41"/>
    </row>
    <row r="50" spans="1:31" s="42" customFormat="1" x14ac:dyDescent="0.25">
      <c r="A50" s="22"/>
      <c r="B50" s="50">
        <v>629</v>
      </c>
      <c r="C50" s="44">
        <v>9</v>
      </c>
      <c r="D50" s="45" t="s">
        <v>76</v>
      </c>
      <c r="E50" s="51">
        <v>3871</v>
      </c>
      <c r="F50" s="51">
        <v>1</v>
      </c>
      <c r="G50" s="51">
        <v>1911</v>
      </c>
      <c r="H50" s="51">
        <v>3953</v>
      </c>
      <c r="I50" s="27">
        <v>4749.25</v>
      </c>
      <c r="J50" s="63"/>
      <c r="K50" s="29">
        <v>1414.79</v>
      </c>
      <c r="L50" s="30">
        <v>297.89756277306941</v>
      </c>
      <c r="M50" s="67"/>
      <c r="N50" s="47">
        <v>617.57000000000005</v>
      </c>
      <c r="O50" s="30">
        <v>130.03526872664105</v>
      </c>
      <c r="P50" s="48"/>
      <c r="Q50" s="47">
        <v>797.22</v>
      </c>
      <c r="R50" s="30">
        <v>167.86229404642839</v>
      </c>
      <c r="S50" s="54"/>
      <c r="T50" s="35">
        <v>1.5394510846132643E-2</v>
      </c>
      <c r="U50" s="36">
        <v>0</v>
      </c>
      <c r="V50" s="37">
        <v>0</v>
      </c>
      <c r="W50" s="37">
        <v>0.406215763470197</v>
      </c>
      <c r="X50" s="37">
        <v>0</v>
      </c>
      <c r="Y50" s="38">
        <v>1.4899737770269792E-2</v>
      </c>
      <c r="Z50" s="39">
        <v>0.43651001208659945</v>
      </c>
      <c r="AA50" s="36">
        <v>0</v>
      </c>
      <c r="AB50" s="37">
        <v>0</v>
      </c>
      <c r="AC50" s="38">
        <v>0.56348998791340066</v>
      </c>
      <c r="AD50" s="40">
        <v>0.56348998791340066</v>
      </c>
      <c r="AE50" s="41"/>
    </row>
    <row r="51" spans="1:31" s="42" customFormat="1" x14ac:dyDescent="0.25">
      <c r="A51" s="22"/>
      <c r="B51" s="43">
        <v>159</v>
      </c>
      <c r="C51" s="44">
        <v>9</v>
      </c>
      <c r="D51" s="45" t="s">
        <v>77</v>
      </c>
      <c r="E51" s="51">
        <v>7093</v>
      </c>
      <c r="F51" s="51">
        <v>0</v>
      </c>
      <c r="G51" s="51">
        <v>4437</v>
      </c>
      <c r="H51" s="51">
        <v>5966</v>
      </c>
      <c r="I51" s="27">
        <v>7814.75</v>
      </c>
      <c r="J51" s="52"/>
      <c r="K51" s="29">
        <v>4823.8599999999997</v>
      </c>
      <c r="L51" s="30">
        <v>617.27630442432576</v>
      </c>
      <c r="M51" s="67">
        <v>1</v>
      </c>
      <c r="N51" s="47">
        <v>2086.27</v>
      </c>
      <c r="O51" s="30">
        <v>266.96567388592086</v>
      </c>
      <c r="P51" s="48"/>
      <c r="Q51" s="47">
        <v>2737.59</v>
      </c>
      <c r="R51" s="30">
        <v>350.31063053840495</v>
      </c>
      <c r="S51" s="54"/>
      <c r="T51" s="35">
        <v>6.8140451837325295E-3</v>
      </c>
      <c r="U51" s="36">
        <v>0</v>
      </c>
      <c r="V51" s="37">
        <v>0</v>
      </c>
      <c r="W51" s="37">
        <v>0.42126222568648347</v>
      </c>
      <c r="X51" s="37">
        <v>0</v>
      </c>
      <c r="Y51" s="38">
        <v>4.4134780030929592E-3</v>
      </c>
      <c r="Z51" s="39">
        <v>0.43248974887330893</v>
      </c>
      <c r="AA51" s="36">
        <v>7.3575932966545465E-2</v>
      </c>
      <c r="AB51" s="37">
        <v>2.0751016820554496E-3</v>
      </c>
      <c r="AC51" s="38">
        <v>0.49185921647809017</v>
      </c>
      <c r="AD51" s="40">
        <v>0.56751025112669107</v>
      </c>
      <c r="AE51" s="41"/>
    </row>
    <row r="52" spans="1:31" s="42" customFormat="1" x14ac:dyDescent="0.25">
      <c r="A52" s="22"/>
      <c r="B52" s="43">
        <v>834</v>
      </c>
      <c r="C52" s="44">
        <v>8</v>
      </c>
      <c r="D52" s="77" t="s">
        <v>78</v>
      </c>
      <c r="E52" s="51">
        <v>859</v>
      </c>
      <c r="F52" s="51">
        <v>0</v>
      </c>
      <c r="G52" s="51">
        <v>443</v>
      </c>
      <c r="H52" s="51">
        <v>838</v>
      </c>
      <c r="I52" s="27">
        <v>1022.5833333333333</v>
      </c>
      <c r="J52" s="63"/>
      <c r="K52" s="29">
        <v>470.90340619015012</v>
      </c>
      <c r="L52" s="30">
        <v>460.50369768411718</v>
      </c>
      <c r="M52" s="55" t="s">
        <v>43</v>
      </c>
      <c r="N52" s="47">
        <v>202.15</v>
      </c>
      <c r="O52" s="30">
        <v>197.68560019558311</v>
      </c>
      <c r="P52" s="60"/>
      <c r="Q52" s="47">
        <v>268.75340619015014</v>
      </c>
      <c r="R52" s="30">
        <v>262.81809748853408</v>
      </c>
      <c r="S52" s="52">
        <v>3</v>
      </c>
      <c r="T52" s="35">
        <v>9.8109292463568441E-3</v>
      </c>
      <c r="U52" s="36">
        <v>1.2953824329605354E-2</v>
      </c>
      <c r="V52" s="37">
        <v>3.6100821902178858E-3</v>
      </c>
      <c r="W52" s="37">
        <v>0.34875517535263728</v>
      </c>
      <c r="X52" s="37">
        <v>5.415123285326829E-2</v>
      </c>
      <c r="Y52" s="38">
        <v>0</v>
      </c>
      <c r="Z52" s="39">
        <v>0.42928124397208572</v>
      </c>
      <c r="AA52" s="36">
        <v>0</v>
      </c>
      <c r="AB52" s="37">
        <v>0</v>
      </c>
      <c r="AC52" s="38">
        <v>0.57071875602791433</v>
      </c>
      <c r="AD52" s="40">
        <v>0.57071875602791433</v>
      </c>
      <c r="AE52" s="41"/>
    </row>
    <row r="53" spans="1:31" s="42" customFormat="1" x14ac:dyDescent="0.25">
      <c r="A53" s="22"/>
      <c r="B53" s="43">
        <v>441</v>
      </c>
      <c r="C53" s="44">
        <v>2</v>
      </c>
      <c r="D53" s="45" t="s">
        <v>79</v>
      </c>
      <c r="E53" s="51">
        <v>276372</v>
      </c>
      <c r="F53" s="51">
        <v>111360</v>
      </c>
      <c r="G53" s="51">
        <v>170</v>
      </c>
      <c r="H53" s="51">
        <v>935074</v>
      </c>
      <c r="I53" s="27">
        <v>935144.83333333337</v>
      </c>
      <c r="J53" s="52"/>
      <c r="K53" s="29">
        <v>342611.69</v>
      </c>
      <c r="L53" s="30">
        <v>366.37286309838993</v>
      </c>
      <c r="M53" s="55"/>
      <c r="N53" s="47">
        <v>147011.68</v>
      </c>
      <c r="O53" s="30">
        <v>157.20739158230214</v>
      </c>
      <c r="P53" s="60"/>
      <c r="Q53" s="47">
        <v>195600.01</v>
      </c>
      <c r="R53" s="30">
        <v>209.16547151608779</v>
      </c>
      <c r="S53" s="52"/>
      <c r="T53" s="35">
        <v>1.5038190903526965E-2</v>
      </c>
      <c r="U53" s="36">
        <v>6.7452456161084281E-4</v>
      </c>
      <c r="V53" s="37">
        <v>2.4962633353228549E-2</v>
      </c>
      <c r="W53" s="37">
        <v>0.19793346806117446</v>
      </c>
      <c r="X53" s="37">
        <v>0.18851829019611094</v>
      </c>
      <c r="Y53" s="38">
        <v>1.9641478082665542E-3</v>
      </c>
      <c r="Z53" s="39">
        <v>0.42909125488391825</v>
      </c>
      <c r="AA53" s="36">
        <v>1.4080809676984459E-2</v>
      </c>
      <c r="AB53" s="37">
        <v>4.9102235828555642E-4</v>
      </c>
      <c r="AC53" s="38">
        <v>0.55633691308081168</v>
      </c>
      <c r="AD53" s="40">
        <v>0.5709087451160817</v>
      </c>
      <c r="AE53" s="41"/>
    </row>
    <row r="54" spans="1:31" s="42" customFormat="1" x14ac:dyDescent="0.25">
      <c r="A54" s="22"/>
      <c r="B54" s="50">
        <v>182</v>
      </c>
      <c r="C54" s="44">
        <v>5</v>
      </c>
      <c r="D54" s="45" t="s">
        <v>80</v>
      </c>
      <c r="E54" s="51">
        <v>1868</v>
      </c>
      <c r="F54" s="51">
        <v>293</v>
      </c>
      <c r="G54" s="51">
        <v>0</v>
      </c>
      <c r="H54" s="51">
        <v>5834</v>
      </c>
      <c r="I54" s="27">
        <v>5834</v>
      </c>
      <c r="J54" s="52"/>
      <c r="K54" s="29">
        <v>2541.62</v>
      </c>
      <c r="L54" s="30">
        <v>435.65649640041136</v>
      </c>
      <c r="M54" s="55"/>
      <c r="N54" s="47">
        <v>1086.43</v>
      </c>
      <c r="O54" s="30">
        <v>186.22386013027082</v>
      </c>
      <c r="P54" s="48"/>
      <c r="Q54" s="47">
        <v>1455.19</v>
      </c>
      <c r="R54" s="30">
        <v>249.43263627014056</v>
      </c>
      <c r="S54" s="55"/>
      <c r="T54" s="35">
        <v>1.2649412579378506E-2</v>
      </c>
      <c r="U54" s="36">
        <v>0</v>
      </c>
      <c r="V54" s="37">
        <v>3.1369756297164805E-2</v>
      </c>
      <c r="W54" s="37">
        <v>0.22932617779211686</v>
      </c>
      <c r="X54" s="37">
        <v>0.15165524350611029</v>
      </c>
      <c r="Y54" s="38">
        <v>2.4551270449555797E-3</v>
      </c>
      <c r="Z54" s="39">
        <v>0.42745571721972603</v>
      </c>
      <c r="AA54" s="36">
        <v>0</v>
      </c>
      <c r="AB54" s="37">
        <v>5.7443677654409389E-4</v>
      </c>
      <c r="AC54" s="38">
        <v>0.57196984600372991</v>
      </c>
      <c r="AD54" s="40">
        <v>0.57254428278027403</v>
      </c>
      <c r="AE54" s="41"/>
    </row>
    <row r="55" spans="1:31" s="42" customFormat="1" x14ac:dyDescent="0.25">
      <c r="A55" s="22"/>
      <c r="B55" s="50">
        <v>157</v>
      </c>
      <c r="C55" s="44">
        <v>5</v>
      </c>
      <c r="D55" s="45" t="s">
        <v>81</v>
      </c>
      <c r="E55" s="51">
        <v>2527</v>
      </c>
      <c r="F55" s="51">
        <v>848</v>
      </c>
      <c r="G55" s="51">
        <v>1</v>
      </c>
      <c r="H55" s="51">
        <v>7490</v>
      </c>
      <c r="I55" s="27">
        <v>7490.416666666667</v>
      </c>
      <c r="J55" s="52"/>
      <c r="K55" s="29">
        <v>1912.6554728927583</v>
      </c>
      <c r="L55" s="30">
        <v>255.34700644949768</v>
      </c>
      <c r="M55" s="55">
        <v>3</v>
      </c>
      <c r="N55" s="47">
        <v>816.23</v>
      </c>
      <c r="O55" s="30">
        <v>108.96990599098848</v>
      </c>
      <c r="P55" s="48"/>
      <c r="Q55" s="47">
        <v>1096.4254728927583</v>
      </c>
      <c r="R55" s="30">
        <v>146.37710045850918</v>
      </c>
      <c r="S55" s="55">
        <v>3</v>
      </c>
      <c r="T55" s="35">
        <v>2.1577330881019569E-2</v>
      </c>
      <c r="U55" s="36">
        <v>0</v>
      </c>
      <c r="V55" s="37">
        <v>5.182846644621928E-2</v>
      </c>
      <c r="W55" s="37">
        <v>0.30665742383436895</v>
      </c>
      <c r="X55" s="37">
        <v>4.668901496668397E-2</v>
      </c>
      <c r="Y55" s="38">
        <v>0</v>
      </c>
      <c r="Z55" s="39">
        <v>0.42675223612829177</v>
      </c>
      <c r="AA55" s="36">
        <v>0</v>
      </c>
      <c r="AB55" s="37">
        <v>2.0599632583284976E-3</v>
      </c>
      <c r="AC55" s="38">
        <v>0.5711878006133797</v>
      </c>
      <c r="AD55" s="40">
        <v>0.57324776387170817</v>
      </c>
      <c r="AE55" s="41"/>
    </row>
    <row r="56" spans="1:31" s="42" customFormat="1" x14ac:dyDescent="0.25">
      <c r="A56" s="22"/>
      <c r="B56" s="43">
        <v>736</v>
      </c>
      <c r="C56" s="44">
        <v>7</v>
      </c>
      <c r="D56" s="45" t="s">
        <v>82</v>
      </c>
      <c r="E56" s="51">
        <v>1434</v>
      </c>
      <c r="F56" s="51">
        <v>23</v>
      </c>
      <c r="G56" s="51">
        <v>0</v>
      </c>
      <c r="H56" s="51">
        <v>2811</v>
      </c>
      <c r="I56" s="27">
        <v>2811</v>
      </c>
      <c r="J56" s="52"/>
      <c r="K56" s="29">
        <v>1217.1636240506109</v>
      </c>
      <c r="L56" s="30">
        <v>433.0002220030633</v>
      </c>
      <c r="M56" s="55">
        <v>3</v>
      </c>
      <c r="N56" s="47">
        <v>518.14</v>
      </c>
      <c r="O56" s="30">
        <v>184.32586268231947</v>
      </c>
      <c r="P56" s="48"/>
      <c r="Q56" s="47">
        <v>699.02362405061092</v>
      </c>
      <c r="R56" s="30">
        <v>248.67435932074383</v>
      </c>
      <c r="S56" s="55">
        <v>3</v>
      </c>
      <c r="T56" s="35">
        <v>1.2726308685146764E-2</v>
      </c>
      <c r="U56" s="36">
        <v>0</v>
      </c>
      <c r="V56" s="37">
        <v>4.9294933577069446E-4</v>
      </c>
      <c r="W56" s="37">
        <v>0.39093347073294926</v>
      </c>
      <c r="X56" s="37">
        <v>2.154188597317935E-2</v>
      </c>
      <c r="Y56" s="38">
        <v>0</v>
      </c>
      <c r="Z56" s="39">
        <v>0.42569461472704612</v>
      </c>
      <c r="AA56" s="36">
        <v>0</v>
      </c>
      <c r="AB56" s="37">
        <v>1.0056166449722169E-2</v>
      </c>
      <c r="AC56" s="38">
        <v>0.56424921882323176</v>
      </c>
      <c r="AD56" s="40">
        <v>0.57430538527295394</v>
      </c>
      <c r="AE56" s="41"/>
    </row>
    <row r="57" spans="1:31" s="42" customFormat="1" x14ac:dyDescent="0.25">
      <c r="A57" s="22"/>
      <c r="B57" s="43">
        <v>523</v>
      </c>
      <c r="C57" s="44">
        <v>9</v>
      </c>
      <c r="D57" s="45" t="s">
        <v>83</v>
      </c>
      <c r="E57" s="51">
        <v>6859</v>
      </c>
      <c r="F57" s="51">
        <v>0</v>
      </c>
      <c r="G57" s="51">
        <v>4216</v>
      </c>
      <c r="H57" s="51">
        <v>6251</v>
      </c>
      <c r="I57" s="27">
        <v>8007.6666666666661</v>
      </c>
      <c r="J57" s="52"/>
      <c r="K57" s="29">
        <v>3129.8176496735769</v>
      </c>
      <c r="L57" s="30">
        <v>390.85263909672943</v>
      </c>
      <c r="M57" s="64">
        <v>3</v>
      </c>
      <c r="N57" s="47">
        <v>1331.27</v>
      </c>
      <c r="O57" s="30">
        <v>166.24942763185283</v>
      </c>
      <c r="P57" s="48"/>
      <c r="Q57" s="47">
        <v>1798.5476496735769</v>
      </c>
      <c r="R57" s="30">
        <v>224.60321146487664</v>
      </c>
      <c r="S57" s="55">
        <v>3</v>
      </c>
      <c r="T57" s="35">
        <v>1.1003835959450195E-2</v>
      </c>
      <c r="U57" s="36">
        <v>0</v>
      </c>
      <c r="V57" s="37">
        <v>5.7511337767161302E-2</v>
      </c>
      <c r="W57" s="37">
        <v>0.35683548532499304</v>
      </c>
      <c r="X57" s="37">
        <v>0</v>
      </c>
      <c r="Y57" s="38">
        <v>0</v>
      </c>
      <c r="Z57" s="39">
        <v>0.42535065905160457</v>
      </c>
      <c r="AA57" s="36">
        <v>0</v>
      </c>
      <c r="AB57" s="37">
        <v>0</v>
      </c>
      <c r="AC57" s="38">
        <v>0.57464934094839537</v>
      </c>
      <c r="AD57" s="40">
        <v>0.57464934094839537</v>
      </c>
      <c r="AE57" s="41"/>
    </row>
    <row r="58" spans="1:31" s="42" customFormat="1" x14ac:dyDescent="0.25">
      <c r="A58" s="22"/>
      <c r="B58" s="50">
        <v>8</v>
      </c>
      <c r="C58" s="44">
        <v>5</v>
      </c>
      <c r="D58" s="45" t="s">
        <v>84</v>
      </c>
      <c r="E58" s="51">
        <v>10265</v>
      </c>
      <c r="F58" s="51">
        <v>3485</v>
      </c>
      <c r="G58" s="51">
        <v>0</v>
      </c>
      <c r="H58" s="51">
        <v>32000</v>
      </c>
      <c r="I58" s="27">
        <v>32000</v>
      </c>
      <c r="J58" s="52"/>
      <c r="K58" s="29">
        <v>12998.239819775939</v>
      </c>
      <c r="L58" s="30">
        <v>406.19499436799811</v>
      </c>
      <c r="M58" s="67">
        <v>3</v>
      </c>
      <c r="N58" s="47">
        <v>5515.98</v>
      </c>
      <c r="O58" s="30">
        <v>172.37437499999999</v>
      </c>
      <c r="P58" s="48"/>
      <c r="Q58" s="47">
        <v>7482.2598197759389</v>
      </c>
      <c r="R58" s="30">
        <v>233.82061936799809</v>
      </c>
      <c r="S58" s="52">
        <v>3</v>
      </c>
      <c r="T58" s="35">
        <v>1.3564913591741943E-2</v>
      </c>
      <c r="U58" s="36">
        <v>0</v>
      </c>
      <c r="V58" s="37">
        <v>4.2998898908578095E-2</v>
      </c>
      <c r="W58" s="37">
        <v>0.28010715685216225</v>
      </c>
      <c r="X58" s="37">
        <v>8.5570047592734205E-2</v>
      </c>
      <c r="Y58" s="38">
        <v>2.1225950884537219E-3</v>
      </c>
      <c r="Z58" s="39">
        <v>0.42436361203367018</v>
      </c>
      <c r="AA58" s="36">
        <v>0</v>
      </c>
      <c r="AB58" s="37">
        <v>7.1625082542602937E-4</v>
      </c>
      <c r="AC58" s="38">
        <v>0.57492013714090373</v>
      </c>
      <c r="AD58" s="40">
        <v>0.57563638796632977</v>
      </c>
      <c r="AE58" s="41"/>
    </row>
    <row r="59" spans="1:31" s="42" customFormat="1" x14ac:dyDescent="0.25">
      <c r="A59" s="22"/>
      <c r="B59" s="50">
        <v>537</v>
      </c>
      <c r="C59" s="44">
        <v>8</v>
      </c>
      <c r="D59" s="45" t="s">
        <v>85</v>
      </c>
      <c r="E59" s="51">
        <v>157</v>
      </c>
      <c r="F59" s="51">
        <v>0</v>
      </c>
      <c r="G59" s="51">
        <v>0</v>
      </c>
      <c r="H59" s="51">
        <v>374</v>
      </c>
      <c r="I59" s="27">
        <v>374</v>
      </c>
      <c r="J59" s="52"/>
      <c r="K59" s="29">
        <v>182.31207700932231</v>
      </c>
      <c r="L59" s="30">
        <v>487.46544654899009</v>
      </c>
      <c r="M59" s="64" t="s">
        <v>43</v>
      </c>
      <c r="N59" s="78">
        <v>77.36</v>
      </c>
      <c r="O59" s="30">
        <v>206.84491978609626</v>
      </c>
      <c r="P59" s="48"/>
      <c r="Q59" s="78">
        <v>104.95207700932232</v>
      </c>
      <c r="R59" s="30">
        <v>280.62052676289392</v>
      </c>
      <c r="S59" s="55">
        <v>3</v>
      </c>
      <c r="T59" s="35">
        <v>1.1299306298258368E-2</v>
      </c>
      <c r="U59" s="36">
        <v>0</v>
      </c>
      <c r="V59" s="37">
        <v>0</v>
      </c>
      <c r="W59" s="37">
        <v>0.41302804090235679</v>
      </c>
      <c r="X59" s="37">
        <v>0</v>
      </c>
      <c r="Y59" s="38">
        <v>0</v>
      </c>
      <c r="Z59" s="39">
        <v>0.42432734720061516</v>
      </c>
      <c r="AA59" s="36">
        <v>0</v>
      </c>
      <c r="AB59" s="37">
        <v>0</v>
      </c>
      <c r="AC59" s="38">
        <v>0.57567265279938495</v>
      </c>
      <c r="AD59" s="40">
        <v>0.57567265279938495</v>
      </c>
      <c r="AE59" s="41"/>
    </row>
    <row r="60" spans="1:31" s="42" customFormat="1" x14ac:dyDescent="0.25">
      <c r="A60" s="22"/>
      <c r="B60" s="50">
        <v>67</v>
      </c>
      <c r="C60" s="44">
        <v>5</v>
      </c>
      <c r="D60" s="77" t="s">
        <v>86</v>
      </c>
      <c r="E60" s="51">
        <v>8384</v>
      </c>
      <c r="F60" s="51">
        <v>2305</v>
      </c>
      <c r="G60" s="51">
        <v>0</v>
      </c>
      <c r="H60" s="51">
        <v>22595</v>
      </c>
      <c r="I60" s="27">
        <v>22595</v>
      </c>
      <c r="J60" s="52"/>
      <c r="K60" s="29">
        <v>7051.3786917360958</v>
      </c>
      <c r="L60" s="30">
        <v>312.07695028705888</v>
      </c>
      <c r="M60" s="55">
        <v>3</v>
      </c>
      <c r="N60" s="47">
        <v>2960.4</v>
      </c>
      <c r="O60" s="30">
        <v>131.02013719849523</v>
      </c>
      <c r="P60" s="56"/>
      <c r="Q60" s="47">
        <v>4090.9786917360957</v>
      </c>
      <c r="R60" s="30">
        <v>181.05681308856364</v>
      </c>
      <c r="S60" s="55">
        <v>3</v>
      </c>
      <c r="T60" s="35">
        <v>1.765612165262213E-2</v>
      </c>
      <c r="U60" s="36">
        <v>0</v>
      </c>
      <c r="V60" s="37">
        <v>7.2174538093726759E-2</v>
      </c>
      <c r="W60" s="37">
        <v>0.22692016270169213</v>
      </c>
      <c r="X60" s="37">
        <v>0.10080298209384586</v>
      </c>
      <c r="Y60" s="38">
        <v>2.2789869474509048E-3</v>
      </c>
      <c r="Z60" s="39">
        <v>0.41983279148933783</v>
      </c>
      <c r="AA60" s="36">
        <v>0</v>
      </c>
      <c r="AB60" s="37">
        <v>1.4578709284253455E-3</v>
      </c>
      <c r="AC60" s="38">
        <v>0.57870933758223686</v>
      </c>
      <c r="AD60" s="40">
        <v>0.58016720851066217</v>
      </c>
      <c r="AE60" s="41"/>
    </row>
    <row r="61" spans="1:31" s="42" customFormat="1" x14ac:dyDescent="0.25">
      <c r="A61" s="22"/>
      <c r="B61" s="50">
        <v>556</v>
      </c>
      <c r="C61" s="44">
        <v>7</v>
      </c>
      <c r="D61" s="45" t="s">
        <v>87</v>
      </c>
      <c r="E61" s="51">
        <v>3114</v>
      </c>
      <c r="F61" s="51">
        <v>0</v>
      </c>
      <c r="G61" s="51">
        <v>224</v>
      </c>
      <c r="H61" s="51">
        <v>7371</v>
      </c>
      <c r="I61" s="27">
        <v>7464.333333333333</v>
      </c>
      <c r="J61" s="52"/>
      <c r="K61" s="29">
        <v>2752.834538286028</v>
      </c>
      <c r="L61" s="30">
        <v>368.79844660644329</v>
      </c>
      <c r="M61" s="64">
        <v>3</v>
      </c>
      <c r="N61" s="79">
        <v>1149.83</v>
      </c>
      <c r="O61" s="30">
        <v>154.04322779440005</v>
      </c>
      <c r="P61" s="60"/>
      <c r="Q61" s="79">
        <v>1603.004538286028</v>
      </c>
      <c r="R61" s="30">
        <v>214.75521881204324</v>
      </c>
      <c r="S61" s="52">
        <v>3</v>
      </c>
      <c r="T61" s="35">
        <v>1.4752067163936643E-2</v>
      </c>
      <c r="U61" s="36">
        <v>0</v>
      </c>
      <c r="V61" s="37">
        <v>3.0949916827564688E-2</v>
      </c>
      <c r="W61" s="37">
        <v>0.2478608832134265</v>
      </c>
      <c r="X61" s="37">
        <v>0.12412660305139499</v>
      </c>
      <c r="Y61" s="38">
        <v>0</v>
      </c>
      <c r="Z61" s="39">
        <v>0.4176894702563228</v>
      </c>
      <c r="AA61" s="36">
        <v>0</v>
      </c>
      <c r="AB61" s="37">
        <v>0</v>
      </c>
      <c r="AC61" s="38">
        <v>0.58231052974367725</v>
      </c>
      <c r="AD61" s="40">
        <v>0.58231052974367725</v>
      </c>
      <c r="AE61" s="41"/>
    </row>
    <row r="62" spans="1:31" s="42" customFormat="1" x14ac:dyDescent="0.25">
      <c r="A62" s="22"/>
      <c r="B62" s="50">
        <v>272</v>
      </c>
      <c r="C62" s="44">
        <v>5</v>
      </c>
      <c r="D62" s="45" t="s">
        <v>88</v>
      </c>
      <c r="E62" s="51">
        <v>2254</v>
      </c>
      <c r="F62" s="51">
        <v>239</v>
      </c>
      <c r="G62" s="51">
        <v>0</v>
      </c>
      <c r="H62" s="51">
        <v>5194</v>
      </c>
      <c r="I62" s="27">
        <v>5194</v>
      </c>
      <c r="J62" s="52"/>
      <c r="K62" s="29">
        <v>1760.51</v>
      </c>
      <c r="L62" s="30">
        <v>338.95071236041588</v>
      </c>
      <c r="M62" s="55"/>
      <c r="N62" s="47">
        <v>730.75</v>
      </c>
      <c r="O62" s="30">
        <v>140.69118213323065</v>
      </c>
      <c r="P62" s="56"/>
      <c r="Q62" s="47">
        <v>1029.76</v>
      </c>
      <c r="R62" s="30">
        <v>198.25953022718522</v>
      </c>
      <c r="S62" s="55"/>
      <c r="T62" s="35">
        <v>1.625665290171598E-2</v>
      </c>
      <c r="U62" s="36">
        <v>0</v>
      </c>
      <c r="V62" s="37">
        <v>3.5501076392636223E-3</v>
      </c>
      <c r="W62" s="37">
        <v>0.27456816490675995</v>
      </c>
      <c r="X62" s="37">
        <v>0.12070365973496316</v>
      </c>
      <c r="Y62" s="38">
        <v>0</v>
      </c>
      <c r="Z62" s="39">
        <v>0.41507858518270274</v>
      </c>
      <c r="AA62" s="36">
        <v>0</v>
      </c>
      <c r="AB62" s="37">
        <v>0</v>
      </c>
      <c r="AC62" s="38">
        <v>0.58492141481729731</v>
      </c>
      <c r="AD62" s="40">
        <v>0.58492141481729731</v>
      </c>
      <c r="AE62" s="41"/>
    </row>
    <row r="63" spans="1:31" s="42" customFormat="1" x14ac:dyDescent="0.25">
      <c r="A63" s="22"/>
      <c r="B63" s="50">
        <v>889</v>
      </c>
      <c r="C63" s="44">
        <v>6</v>
      </c>
      <c r="D63" s="45" t="s">
        <v>89</v>
      </c>
      <c r="E63" s="51">
        <v>526</v>
      </c>
      <c r="F63" s="51">
        <v>0</v>
      </c>
      <c r="G63" s="51">
        <v>73</v>
      </c>
      <c r="H63" s="51">
        <v>978</v>
      </c>
      <c r="I63" s="27">
        <v>1008.4166666666666</v>
      </c>
      <c r="J63" s="52"/>
      <c r="K63" s="29">
        <v>180.81</v>
      </c>
      <c r="L63" s="30">
        <v>179.30088422444427</v>
      </c>
      <c r="M63" s="55">
        <v>3</v>
      </c>
      <c r="N63" s="47">
        <v>74.59</v>
      </c>
      <c r="O63" s="30">
        <v>73.967440707379552</v>
      </c>
      <c r="P63" s="48"/>
      <c r="Q63" s="47">
        <v>106.22</v>
      </c>
      <c r="R63" s="30">
        <v>105.33344351706471</v>
      </c>
      <c r="S63" s="59">
        <v>3</v>
      </c>
      <c r="T63" s="35">
        <v>2.9810298102981029E-2</v>
      </c>
      <c r="U63" s="36">
        <v>0</v>
      </c>
      <c r="V63" s="37">
        <v>0</v>
      </c>
      <c r="W63" s="37">
        <v>0.38272219456888446</v>
      </c>
      <c r="X63" s="37">
        <v>0</v>
      </c>
      <c r="Y63" s="38">
        <v>0</v>
      </c>
      <c r="Z63" s="39">
        <v>0.41253249267186548</v>
      </c>
      <c r="AA63" s="36">
        <v>0</v>
      </c>
      <c r="AB63" s="37">
        <v>0</v>
      </c>
      <c r="AC63" s="38">
        <v>0.58746750732813446</v>
      </c>
      <c r="AD63" s="40">
        <v>0.58746750732813446</v>
      </c>
      <c r="AE63" s="41"/>
    </row>
    <row r="64" spans="1:31" s="42" customFormat="1" x14ac:dyDescent="0.25">
      <c r="A64" s="22"/>
      <c r="B64" s="50">
        <v>280</v>
      </c>
      <c r="C64" s="44">
        <v>7</v>
      </c>
      <c r="D64" s="45" t="s">
        <v>90</v>
      </c>
      <c r="E64" s="51">
        <v>924</v>
      </c>
      <c r="F64" s="51">
        <v>0</v>
      </c>
      <c r="G64" s="51">
        <v>0</v>
      </c>
      <c r="H64" s="51">
        <v>2293</v>
      </c>
      <c r="I64" s="27">
        <v>2293</v>
      </c>
      <c r="J64" s="52"/>
      <c r="K64" s="29">
        <v>853.36</v>
      </c>
      <c r="L64" s="30">
        <v>372.15874400348889</v>
      </c>
      <c r="M64" s="67"/>
      <c r="N64" s="47">
        <v>351.62</v>
      </c>
      <c r="O64" s="30">
        <v>153.34496293065854</v>
      </c>
      <c r="P64" s="48"/>
      <c r="Q64" s="47">
        <v>501.74</v>
      </c>
      <c r="R64" s="30">
        <v>218.81378107283035</v>
      </c>
      <c r="S64" s="52"/>
      <c r="T64" s="35">
        <v>1.4800318740039375E-2</v>
      </c>
      <c r="U64" s="36">
        <v>0</v>
      </c>
      <c r="V64" s="37">
        <v>0</v>
      </c>
      <c r="W64" s="37">
        <v>0.31401753070216559</v>
      </c>
      <c r="X64" s="37">
        <v>8.0282647417268219E-2</v>
      </c>
      <c r="Y64" s="38">
        <v>2.9413143339270644E-3</v>
      </c>
      <c r="Z64" s="39">
        <v>0.41204181119340022</v>
      </c>
      <c r="AA64" s="36">
        <v>0</v>
      </c>
      <c r="AB64" s="37">
        <v>6.9138464422986777E-4</v>
      </c>
      <c r="AC64" s="38">
        <v>0.58726680416236987</v>
      </c>
      <c r="AD64" s="40">
        <v>0.58795818880659978</v>
      </c>
      <c r="AE64" s="41"/>
    </row>
    <row r="65" spans="1:31" s="42" customFormat="1" x14ac:dyDescent="0.25">
      <c r="A65" s="22"/>
      <c r="B65" s="43">
        <v>551</v>
      </c>
      <c r="C65" s="44">
        <v>7</v>
      </c>
      <c r="D65" s="45" t="s">
        <v>91</v>
      </c>
      <c r="E65" s="51">
        <v>1310</v>
      </c>
      <c r="F65" s="51">
        <v>30</v>
      </c>
      <c r="G65" s="51">
        <v>198</v>
      </c>
      <c r="H65" s="51">
        <v>2493</v>
      </c>
      <c r="I65" s="27">
        <v>2575.5</v>
      </c>
      <c r="J65" s="52"/>
      <c r="K65" s="29">
        <v>1417.63</v>
      </c>
      <c r="L65" s="30">
        <v>550.42904290429044</v>
      </c>
      <c r="M65" s="55">
        <v>1</v>
      </c>
      <c r="N65" s="47">
        <v>581.01</v>
      </c>
      <c r="O65" s="30">
        <v>225.59114735002913</v>
      </c>
      <c r="P65" s="48"/>
      <c r="Q65" s="47">
        <v>836.62</v>
      </c>
      <c r="R65" s="30">
        <v>324.83789555426131</v>
      </c>
      <c r="S65" s="55"/>
      <c r="T65" s="35">
        <v>9.6922328111002168E-3</v>
      </c>
      <c r="U65" s="36">
        <v>0</v>
      </c>
      <c r="V65" s="37">
        <v>2.1020999837757383E-2</v>
      </c>
      <c r="W65" s="37">
        <v>0.37913277794629063</v>
      </c>
      <c r="X65" s="37">
        <v>0</v>
      </c>
      <c r="Y65" s="38">
        <v>0</v>
      </c>
      <c r="Z65" s="39">
        <v>0.40984601059514819</v>
      </c>
      <c r="AA65" s="36">
        <v>0</v>
      </c>
      <c r="AB65" s="37">
        <v>2.102099983775738E-3</v>
      </c>
      <c r="AC65" s="38">
        <v>0.588051889421076</v>
      </c>
      <c r="AD65" s="40">
        <v>0.59015398940485175</v>
      </c>
      <c r="AE65" s="41"/>
    </row>
    <row r="66" spans="1:31" s="42" customFormat="1" x14ac:dyDescent="0.25">
      <c r="A66" s="22"/>
      <c r="B66" s="50">
        <v>233</v>
      </c>
      <c r="C66" s="44">
        <v>5</v>
      </c>
      <c r="D66" s="45" t="s">
        <v>92</v>
      </c>
      <c r="E66" s="51">
        <v>13123</v>
      </c>
      <c r="F66" s="51">
        <v>3353</v>
      </c>
      <c r="G66" s="51">
        <v>0</v>
      </c>
      <c r="H66" s="51">
        <v>38475</v>
      </c>
      <c r="I66" s="27">
        <v>38475</v>
      </c>
      <c r="J66" s="52"/>
      <c r="K66" s="29">
        <v>14903.110473474899</v>
      </c>
      <c r="L66" s="30">
        <v>387.34530145483819</v>
      </c>
      <c r="M66" s="55">
        <v>3</v>
      </c>
      <c r="N66" s="47">
        <v>6078.08</v>
      </c>
      <c r="O66" s="30">
        <v>157.97478882391164</v>
      </c>
      <c r="P66" s="48"/>
      <c r="Q66" s="47">
        <v>8825.0304734749006</v>
      </c>
      <c r="R66" s="30">
        <v>229.37051263092661</v>
      </c>
      <c r="S66" s="63">
        <v>3</v>
      </c>
      <c r="T66" s="35">
        <v>1.422521831112541E-2</v>
      </c>
      <c r="U66" s="36">
        <v>0</v>
      </c>
      <c r="V66" s="37">
        <v>2.3863474717776605E-2</v>
      </c>
      <c r="W66" s="37">
        <v>0.16662561848546725</v>
      </c>
      <c r="X66" s="37">
        <v>0.20286838813824165</v>
      </c>
      <c r="Y66" s="38">
        <v>2.5699333080948263E-4</v>
      </c>
      <c r="Z66" s="39">
        <v>0.40783969298342043</v>
      </c>
      <c r="AA66" s="36">
        <v>0</v>
      </c>
      <c r="AB66" s="37">
        <v>2.5632232994575032E-4</v>
      </c>
      <c r="AC66" s="38">
        <v>0.59190398468663386</v>
      </c>
      <c r="AD66" s="40">
        <v>0.59216030701657962</v>
      </c>
      <c r="AE66" s="41"/>
    </row>
    <row r="67" spans="1:31" s="42" customFormat="1" x14ac:dyDescent="0.25">
      <c r="A67" s="22"/>
      <c r="B67" s="50">
        <v>420</v>
      </c>
      <c r="C67" s="44">
        <v>9</v>
      </c>
      <c r="D67" s="45" t="s">
        <v>93</v>
      </c>
      <c r="E67" s="51">
        <v>4921</v>
      </c>
      <c r="F67" s="51">
        <v>0</v>
      </c>
      <c r="G67" s="51">
        <v>3114</v>
      </c>
      <c r="H67" s="51">
        <v>3615</v>
      </c>
      <c r="I67" s="27">
        <v>4912.5</v>
      </c>
      <c r="J67" s="52"/>
      <c r="K67" s="29">
        <v>2157.41</v>
      </c>
      <c r="L67" s="30">
        <v>439.1674300254453</v>
      </c>
      <c r="M67" s="55"/>
      <c r="N67" s="47">
        <v>872.59</v>
      </c>
      <c r="O67" s="30">
        <v>177.62646310432569</v>
      </c>
      <c r="P67" s="48"/>
      <c r="Q67" s="47">
        <v>1284.82</v>
      </c>
      <c r="R67" s="30">
        <v>261.5409669211196</v>
      </c>
      <c r="S67" s="59"/>
      <c r="T67" s="35">
        <v>9.2332936252265459E-3</v>
      </c>
      <c r="U67" s="36">
        <v>1.0985394523989413E-2</v>
      </c>
      <c r="V67" s="37">
        <v>9.2564695630408689E-3</v>
      </c>
      <c r="W67" s="37">
        <v>0.26129479329381067</v>
      </c>
      <c r="X67" s="37">
        <v>0.10976587667619971</v>
      </c>
      <c r="Y67" s="38">
        <v>3.9260038657464276E-3</v>
      </c>
      <c r="Z67" s="39">
        <v>0.40446183154801363</v>
      </c>
      <c r="AA67" s="36">
        <v>0</v>
      </c>
      <c r="AB67" s="37">
        <v>1.6825730853198976E-3</v>
      </c>
      <c r="AC67" s="38">
        <v>0.59385559536666654</v>
      </c>
      <c r="AD67" s="40">
        <v>0.59553816845198648</v>
      </c>
      <c r="AE67" s="41"/>
    </row>
    <row r="68" spans="1:31" s="42" customFormat="1" x14ac:dyDescent="0.25">
      <c r="A68" s="22"/>
      <c r="B68" s="50">
        <v>952</v>
      </c>
      <c r="C68" s="44">
        <v>9</v>
      </c>
      <c r="D68" s="45" t="s">
        <v>94</v>
      </c>
      <c r="E68" s="51">
        <v>1176</v>
      </c>
      <c r="F68" s="51">
        <v>0</v>
      </c>
      <c r="G68" s="51">
        <v>817</v>
      </c>
      <c r="H68" s="51">
        <v>708</v>
      </c>
      <c r="I68" s="27">
        <v>1048.4166666666665</v>
      </c>
      <c r="J68" s="52"/>
      <c r="K68" s="29">
        <v>343.47</v>
      </c>
      <c r="L68" s="30">
        <v>327.60829822748593</v>
      </c>
      <c r="M68" s="55"/>
      <c r="N68" s="47">
        <v>138.88999999999999</v>
      </c>
      <c r="O68" s="30">
        <v>132.47595580637471</v>
      </c>
      <c r="P68" s="48"/>
      <c r="Q68" s="47">
        <v>204.58</v>
      </c>
      <c r="R68" s="30">
        <v>195.13234242111122</v>
      </c>
      <c r="S68" s="55"/>
      <c r="T68" s="35">
        <v>1.135470346755175E-2</v>
      </c>
      <c r="U68" s="36">
        <v>0</v>
      </c>
      <c r="V68" s="37">
        <v>0</v>
      </c>
      <c r="W68" s="37">
        <v>0.39301831309866947</v>
      </c>
      <c r="X68" s="37">
        <v>0</v>
      </c>
      <c r="Y68" s="38">
        <v>0</v>
      </c>
      <c r="Z68" s="39">
        <v>0.40437301656622116</v>
      </c>
      <c r="AA68" s="36">
        <v>0</v>
      </c>
      <c r="AB68" s="37">
        <v>0</v>
      </c>
      <c r="AC68" s="38">
        <v>0.59562698343377873</v>
      </c>
      <c r="AD68" s="40">
        <v>0.59562698343377873</v>
      </c>
      <c r="AE68" s="41"/>
    </row>
    <row r="69" spans="1:31" s="42" customFormat="1" x14ac:dyDescent="0.25">
      <c r="A69" s="22"/>
      <c r="B69" s="43">
        <v>810</v>
      </c>
      <c r="C69" s="44">
        <v>8</v>
      </c>
      <c r="D69" s="45" t="s">
        <v>95</v>
      </c>
      <c r="E69" s="51">
        <v>967</v>
      </c>
      <c r="F69" s="51">
        <v>0</v>
      </c>
      <c r="G69" s="51">
        <v>588</v>
      </c>
      <c r="H69" s="51">
        <v>841</v>
      </c>
      <c r="I69" s="27">
        <v>1086</v>
      </c>
      <c r="J69" s="52"/>
      <c r="K69" s="29">
        <v>468.80966746557232</v>
      </c>
      <c r="L69" s="30">
        <v>431.68477667179769</v>
      </c>
      <c r="M69" s="55">
        <v>3</v>
      </c>
      <c r="N69" s="47">
        <v>187.64</v>
      </c>
      <c r="O69" s="30">
        <v>172.78084714548802</v>
      </c>
      <c r="P69" s="48"/>
      <c r="Q69" s="47">
        <v>281.16966746557233</v>
      </c>
      <c r="R69" s="30">
        <v>258.9039295263097</v>
      </c>
      <c r="S69" s="55">
        <v>3</v>
      </c>
      <c r="T69" s="35">
        <v>9.8760762017349197E-3</v>
      </c>
      <c r="U69" s="36">
        <v>0</v>
      </c>
      <c r="V69" s="37">
        <v>0</v>
      </c>
      <c r="W69" s="37">
        <v>0.39037164269535801</v>
      </c>
      <c r="X69" s="37">
        <v>0</v>
      </c>
      <c r="Y69" s="38">
        <v>0</v>
      </c>
      <c r="Z69" s="39">
        <v>0.40024771889709287</v>
      </c>
      <c r="AA69" s="36">
        <v>0</v>
      </c>
      <c r="AB69" s="37">
        <v>4.3514461018443274E-3</v>
      </c>
      <c r="AC69" s="38">
        <v>0.59540083500106278</v>
      </c>
      <c r="AD69" s="40">
        <v>0.59975228110290713</v>
      </c>
      <c r="AE69" s="41"/>
    </row>
    <row r="70" spans="1:31" s="42" customFormat="1" x14ac:dyDescent="0.25">
      <c r="A70" s="22"/>
      <c r="B70" s="50">
        <v>190</v>
      </c>
      <c r="C70" s="44">
        <v>4</v>
      </c>
      <c r="D70" s="45" t="s">
        <v>96</v>
      </c>
      <c r="E70" s="51">
        <v>33197</v>
      </c>
      <c r="F70" s="51">
        <v>0</v>
      </c>
      <c r="G70" s="51">
        <v>5771</v>
      </c>
      <c r="H70" s="51">
        <v>62283</v>
      </c>
      <c r="I70" s="27">
        <v>64687.583333333336</v>
      </c>
      <c r="J70" s="52"/>
      <c r="K70" s="29">
        <v>12864.549077809797</v>
      </c>
      <c r="L70" s="30">
        <v>198.87200007950722</v>
      </c>
      <c r="M70" s="67">
        <v>3</v>
      </c>
      <c r="N70" s="47">
        <v>5145.07</v>
      </c>
      <c r="O70" s="30">
        <v>79.537211546265311</v>
      </c>
      <c r="P70" s="61"/>
      <c r="Q70" s="47">
        <v>7719.4790778097977</v>
      </c>
      <c r="R70" s="30">
        <v>119.33478853324191</v>
      </c>
      <c r="S70" s="67">
        <v>3</v>
      </c>
      <c r="T70" s="35">
        <v>2.6676411114319971E-2</v>
      </c>
      <c r="U70" s="36">
        <v>0</v>
      </c>
      <c r="V70" s="37">
        <v>0</v>
      </c>
      <c r="W70" s="37">
        <v>0.37326531780914368</v>
      </c>
      <c r="X70" s="37">
        <v>0</v>
      </c>
      <c r="Y70" s="38">
        <v>0</v>
      </c>
      <c r="Z70" s="39">
        <v>0.39994172892346358</v>
      </c>
      <c r="AA70" s="36">
        <v>0</v>
      </c>
      <c r="AB70" s="37">
        <v>0</v>
      </c>
      <c r="AC70" s="38">
        <v>0.60005827107653642</v>
      </c>
      <c r="AD70" s="40">
        <v>0.60005827107653642</v>
      </c>
      <c r="AE70" s="41"/>
    </row>
    <row r="71" spans="1:31" s="42" customFormat="1" x14ac:dyDescent="0.25">
      <c r="A71" s="22"/>
      <c r="B71" s="43">
        <v>294</v>
      </c>
      <c r="C71" s="44">
        <v>7</v>
      </c>
      <c r="D71" s="45" t="s">
        <v>97</v>
      </c>
      <c r="E71" s="51">
        <v>5592</v>
      </c>
      <c r="F71" s="51">
        <v>15</v>
      </c>
      <c r="G71" s="51">
        <v>0</v>
      </c>
      <c r="H71" s="51">
        <v>15247</v>
      </c>
      <c r="I71" s="27">
        <v>15247</v>
      </c>
      <c r="J71" s="52"/>
      <c r="K71" s="29">
        <v>5464.9285696835068</v>
      </c>
      <c r="L71" s="30">
        <v>358.42648191011392</v>
      </c>
      <c r="M71" s="64" t="s">
        <v>61</v>
      </c>
      <c r="N71" s="47">
        <v>2172.6418926630795</v>
      </c>
      <c r="O71" s="30">
        <v>142.49635289978877</v>
      </c>
      <c r="P71" s="60">
        <v>2</v>
      </c>
      <c r="Q71" s="47">
        <v>3292.2866770204269</v>
      </c>
      <c r="R71" s="30">
        <v>215.93012901032509</v>
      </c>
      <c r="S71" s="52" t="s">
        <v>61</v>
      </c>
      <c r="T71" s="35">
        <v>1.5372570552164658E-2</v>
      </c>
      <c r="U71" s="36">
        <v>0</v>
      </c>
      <c r="V71" s="37">
        <v>5.9799500731429714E-2</v>
      </c>
      <c r="W71" s="37">
        <v>0.20063208256416401</v>
      </c>
      <c r="X71" s="37">
        <v>0.10991944084968491</v>
      </c>
      <c r="Y71" s="38">
        <v>1.1837300190686011E-2</v>
      </c>
      <c r="Z71" s="39">
        <v>0.39756089488812929</v>
      </c>
      <c r="AA71" s="36">
        <v>0</v>
      </c>
      <c r="AB71" s="37">
        <v>3.9451567802008094E-3</v>
      </c>
      <c r="AC71" s="38">
        <v>0.59849394833166991</v>
      </c>
      <c r="AD71" s="40">
        <v>0.60243910511187071</v>
      </c>
      <c r="AE71" s="41"/>
    </row>
    <row r="72" spans="1:31" s="42" customFormat="1" x14ac:dyDescent="0.25">
      <c r="A72" s="22"/>
      <c r="B72" s="50">
        <v>21</v>
      </c>
      <c r="C72" s="44">
        <v>4</v>
      </c>
      <c r="D72" s="45" t="s">
        <v>98</v>
      </c>
      <c r="E72" s="51">
        <v>29730</v>
      </c>
      <c r="F72" s="51">
        <v>2412</v>
      </c>
      <c r="G72" s="51">
        <v>0</v>
      </c>
      <c r="H72" s="51">
        <v>94459</v>
      </c>
      <c r="I72" s="27">
        <v>94459</v>
      </c>
      <c r="J72" s="52"/>
      <c r="K72" s="29">
        <v>23941.05</v>
      </c>
      <c r="L72" s="30">
        <v>253.45440879111572</v>
      </c>
      <c r="M72" s="55"/>
      <c r="N72" s="47">
        <v>9507.07</v>
      </c>
      <c r="O72" s="30">
        <v>100.64758254904244</v>
      </c>
      <c r="P72" s="48"/>
      <c r="Q72" s="47">
        <v>14433.98</v>
      </c>
      <c r="R72" s="30">
        <v>152.80682624207327</v>
      </c>
      <c r="S72" s="54"/>
      <c r="T72" s="35">
        <v>2.1739648010425609E-2</v>
      </c>
      <c r="U72" s="36">
        <v>1.2572547987661361E-3</v>
      </c>
      <c r="V72" s="37">
        <v>6.1775068344955636E-2</v>
      </c>
      <c r="W72" s="37">
        <v>0.28889585043262517</v>
      </c>
      <c r="X72" s="37">
        <v>1.7245275374304803E-2</v>
      </c>
      <c r="Y72" s="38">
        <v>6.1902046902704766E-3</v>
      </c>
      <c r="Z72" s="39">
        <v>0.39710330165134777</v>
      </c>
      <c r="AA72" s="36">
        <v>0</v>
      </c>
      <c r="AB72" s="37">
        <v>4.5444957510217812E-4</v>
      </c>
      <c r="AC72" s="38">
        <v>0.60244224877355002</v>
      </c>
      <c r="AD72" s="40">
        <v>0.60289669834865223</v>
      </c>
      <c r="AE72" s="41"/>
    </row>
    <row r="73" spans="1:31" s="42" customFormat="1" x14ac:dyDescent="0.25">
      <c r="A73" s="22"/>
      <c r="B73" s="50">
        <v>711</v>
      </c>
      <c r="C73" s="44">
        <v>7</v>
      </c>
      <c r="D73" s="45" t="s">
        <v>99</v>
      </c>
      <c r="E73" s="51">
        <v>1526</v>
      </c>
      <c r="F73" s="51">
        <v>370</v>
      </c>
      <c r="G73" s="51">
        <v>206</v>
      </c>
      <c r="H73" s="51">
        <v>3880</v>
      </c>
      <c r="I73" s="27">
        <v>3965.8333333333335</v>
      </c>
      <c r="J73" s="52"/>
      <c r="K73" s="29">
        <v>1179.0999999999999</v>
      </c>
      <c r="L73" s="30">
        <v>297.31456188274848</v>
      </c>
      <c r="M73" s="55"/>
      <c r="N73" s="47">
        <v>468.14</v>
      </c>
      <c r="O73" s="30">
        <v>118.04328640470686</v>
      </c>
      <c r="P73" s="60"/>
      <c r="Q73" s="47">
        <v>710.96</v>
      </c>
      <c r="R73" s="30">
        <v>179.27127547804159</v>
      </c>
      <c r="S73" s="55"/>
      <c r="T73" s="35">
        <v>1.813247392078704E-2</v>
      </c>
      <c r="U73" s="36">
        <v>0</v>
      </c>
      <c r="V73" s="37">
        <v>0</v>
      </c>
      <c r="W73" s="37">
        <v>0.37889916037655841</v>
      </c>
      <c r="X73" s="37">
        <v>0</v>
      </c>
      <c r="Y73" s="38">
        <v>0</v>
      </c>
      <c r="Z73" s="39">
        <v>0.39703163429734545</v>
      </c>
      <c r="AA73" s="36">
        <v>0</v>
      </c>
      <c r="AB73" s="37">
        <v>0</v>
      </c>
      <c r="AC73" s="38">
        <v>0.60296836570265466</v>
      </c>
      <c r="AD73" s="40">
        <v>0.60296836570265466</v>
      </c>
      <c r="AE73" s="41"/>
    </row>
    <row r="74" spans="1:31" s="42" customFormat="1" x14ac:dyDescent="0.25">
      <c r="A74" s="22"/>
      <c r="B74" s="50">
        <v>967</v>
      </c>
      <c r="C74" s="44">
        <v>7</v>
      </c>
      <c r="D74" s="45" t="s">
        <v>100</v>
      </c>
      <c r="E74" s="51">
        <v>1022</v>
      </c>
      <c r="F74" s="51">
        <v>0</v>
      </c>
      <c r="G74" s="51">
        <v>0</v>
      </c>
      <c r="H74" s="51">
        <v>2152</v>
      </c>
      <c r="I74" s="27">
        <v>2152</v>
      </c>
      <c r="J74" s="63"/>
      <c r="K74" s="29">
        <v>779.03546149129625</v>
      </c>
      <c r="L74" s="30">
        <v>362.00532597179193</v>
      </c>
      <c r="M74" s="55">
        <v>3</v>
      </c>
      <c r="N74" s="47">
        <v>307.18</v>
      </c>
      <c r="O74" s="30">
        <v>142.74163568773236</v>
      </c>
      <c r="P74" s="48"/>
      <c r="Q74" s="47">
        <v>471.85546149129618</v>
      </c>
      <c r="R74" s="30">
        <v>219.26369028405958</v>
      </c>
      <c r="S74" s="59">
        <v>3</v>
      </c>
      <c r="T74" s="35">
        <v>1.5223953961346733E-2</v>
      </c>
      <c r="U74" s="36">
        <v>0</v>
      </c>
      <c r="V74" s="37">
        <v>0</v>
      </c>
      <c r="W74" s="37">
        <v>0.37908415546921731</v>
      </c>
      <c r="X74" s="37">
        <v>0</v>
      </c>
      <c r="Y74" s="38">
        <v>0</v>
      </c>
      <c r="Z74" s="39">
        <v>0.39430810943056405</v>
      </c>
      <c r="AA74" s="36">
        <v>0</v>
      </c>
      <c r="AB74" s="37">
        <v>0</v>
      </c>
      <c r="AC74" s="38">
        <v>0.60569189056943584</v>
      </c>
      <c r="AD74" s="40">
        <v>0.60569189056943584</v>
      </c>
      <c r="AE74" s="41"/>
    </row>
    <row r="75" spans="1:31" s="42" customFormat="1" x14ac:dyDescent="0.25">
      <c r="A75" s="22"/>
      <c r="B75" s="43">
        <v>277</v>
      </c>
      <c r="C75" s="44">
        <v>9</v>
      </c>
      <c r="D75" s="45" t="s">
        <v>101</v>
      </c>
      <c r="E75" s="51">
        <v>1286</v>
      </c>
      <c r="F75" s="51">
        <v>0</v>
      </c>
      <c r="G75" s="51">
        <v>483</v>
      </c>
      <c r="H75" s="51">
        <v>1732</v>
      </c>
      <c r="I75" s="27">
        <v>1933.25</v>
      </c>
      <c r="J75" s="52"/>
      <c r="K75" s="29">
        <v>680.61</v>
      </c>
      <c r="L75" s="30">
        <v>352.05482994956679</v>
      </c>
      <c r="M75" s="55"/>
      <c r="N75" s="47">
        <v>268.26</v>
      </c>
      <c r="O75" s="30">
        <v>138.76115349799559</v>
      </c>
      <c r="P75" s="48"/>
      <c r="Q75" s="47">
        <v>412.35</v>
      </c>
      <c r="R75" s="30">
        <v>213.2936764515712</v>
      </c>
      <c r="S75" s="55"/>
      <c r="T75" s="35">
        <v>1.4016837836646536E-2</v>
      </c>
      <c r="U75" s="36">
        <v>0</v>
      </c>
      <c r="V75" s="37">
        <v>3.6731755337124049E-2</v>
      </c>
      <c r="W75" s="37">
        <v>0.34339783429570531</v>
      </c>
      <c r="X75" s="37">
        <v>0</v>
      </c>
      <c r="Y75" s="38">
        <v>0</v>
      </c>
      <c r="Z75" s="39">
        <v>0.39414642746947587</v>
      </c>
      <c r="AA75" s="36">
        <v>0</v>
      </c>
      <c r="AB75" s="37">
        <v>0</v>
      </c>
      <c r="AC75" s="38">
        <v>0.60585357253052408</v>
      </c>
      <c r="AD75" s="40">
        <v>0.60585357253052408</v>
      </c>
      <c r="AE75" s="41"/>
    </row>
    <row r="76" spans="1:31" s="42" customFormat="1" x14ac:dyDescent="0.25">
      <c r="A76" s="22"/>
      <c r="B76" s="50">
        <v>194</v>
      </c>
      <c r="C76" s="44">
        <v>7</v>
      </c>
      <c r="D76" s="45" t="s">
        <v>102</v>
      </c>
      <c r="E76" s="51">
        <v>1374</v>
      </c>
      <c r="F76" s="51">
        <v>0</v>
      </c>
      <c r="G76" s="51">
        <v>0</v>
      </c>
      <c r="H76" s="51">
        <v>3546</v>
      </c>
      <c r="I76" s="27">
        <v>3546</v>
      </c>
      <c r="J76" s="52"/>
      <c r="K76" s="29">
        <v>1293.7</v>
      </c>
      <c r="L76" s="30">
        <v>364.83361534122957</v>
      </c>
      <c r="M76" s="55">
        <v>3</v>
      </c>
      <c r="N76" s="47">
        <v>509.02</v>
      </c>
      <c r="O76" s="30">
        <v>143.54765933446137</v>
      </c>
      <c r="P76" s="48"/>
      <c r="Q76" s="47">
        <v>784.68000000000006</v>
      </c>
      <c r="R76" s="30">
        <v>221.28595600676823</v>
      </c>
      <c r="S76" s="55">
        <v>3</v>
      </c>
      <c r="T76" s="35">
        <v>1.5103965370642342E-2</v>
      </c>
      <c r="U76" s="36">
        <v>0</v>
      </c>
      <c r="V76" s="37">
        <v>3.7102883203215579E-3</v>
      </c>
      <c r="W76" s="37">
        <v>0.23119734096003711</v>
      </c>
      <c r="X76" s="37">
        <v>0.14344902218443226</v>
      </c>
      <c r="Y76" s="38">
        <v>0</v>
      </c>
      <c r="Z76" s="39">
        <v>0.39346061683543321</v>
      </c>
      <c r="AA76" s="36">
        <v>0</v>
      </c>
      <c r="AB76" s="37">
        <v>4.5605627270619157E-3</v>
      </c>
      <c r="AC76" s="38">
        <v>0.60197882043750484</v>
      </c>
      <c r="AD76" s="40">
        <v>0.60653938316456679</v>
      </c>
      <c r="AE76" s="41"/>
    </row>
    <row r="77" spans="1:31" s="42" customFormat="1" x14ac:dyDescent="0.25">
      <c r="A77" s="22"/>
      <c r="B77" s="43">
        <v>413</v>
      </c>
      <c r="C77" s="44">
        <v>8</v>
      </c>
      <c r="D77" s="45" t="s">
        <v>103</v>
      </c>
      <c r="E77" s="51">
        <v>1499</v>
      </c>
      <c r="F77" s="51">
        <v>0</v>
      </c>
      <c r="G77" s="51">
        <v>992</v>
      </c>
      <c r="H77" s="51">
        <v>949</v>
      </c>
      <c r="I77" s="27">
        <v>1362.3333333333333</v>
      </c>
      <c r="J77" s="52"/>
      <c r="K77" s="29">
        <v>589.6584748102498</v>
      </c>
      <c r="L77" s="30">
        <v>432.82980778829199</v>
      </c>
      <c r="M77" s="55">
        <v>3</v>
      </c>
      <c r="N77" s="47">
        <v>231.36</v>
      </c>
      <c r="O77" s="30">
        <v>169.82627844384635</v>
      </c>
      <c r="P77" s="48"/>
      <c r="Q77" s="47">
        <v>358.29847481024979</v>
      </c>
      <c r="R77" s="30">
        <v>263.00352934444567</v>
      </c>
      <c r="S77" s="55">
        <v>3</v>
      </c>
      <c r="T77" s="35">
        <v>8.8695409689193358E-3</v>
      </c>
      <c r="U77" s="36">
        <v>3.7309732565243858E-3</v>
      </c>
      <c r="V77" s="37">
        <v>5.087690804351435E-2</v>
      </c>
      <c r="W77" s="37">
        <v>0.24497231222952157</v>
      </c>
      <c r="X77" s="37">
        <v>8.3251580528537317E-2</v>
      </c>
      <c r="Y77" s="38">
        <v>6.6139980456568655E-4</v>
      </c>
      <c r="Z77" s="39">
        <v>0.39236271483158269</v>
      </c>
      <c r="AA77" s="36">
        <v>0</v>
      </c>
      <c r="AB77" s="37">
        <v>1.7128559041316496E-3</v>
      </c>
      <c r="AC77" s="38">
        <v>0.60592442926428569</v>
      </c>
      <c r="AD77" s="40">
        <v>0.60763728516841731</v>
      </c>
      <c r="AE77" s="41"/>
    </row>
    <row r="78" spans="1:31" s="42" customFormat="1" x14ac:dyDescent="0.25">
      <c r="A78" s="22"/>
      <c r="B78" s="50">
        <v>285</v>
      </c>
      <c r="C78" s="44">
        <v>7</v>
      </c>
      <c r="D78" s="45" t="s">
        <v>104</v>
      </c>
      <c r="E78" s="51">
        <v>1666</v>
      </c>
      <c r="F78" s="51">
        <v>0</v>
      </c>
      <c r="G78" s="51">
        <v>0</v>
      </c>
      <c r="H78" s="51">
        <v>3391</v>
      </c>
      <c r="I78" s="27">
        <v>3391</v>
      </c>
      <c r="J78" s="80"/>
      <c r="K78" s="29">
        <v>1257.1189218945101</v>
      </c>
      <c r="L78" s="30">
        <v>370.72218280581245</v>
      </c>
      <c r="M78" s="64">
        <v>3</v>
      </c>
      <c r="N78" s="79">
        <v>492.27</v>
      </c>
      <c r="O78" s="30">
        <v>145.16956649955765</v>
      </c>
      <c r="P78" s="48"/>
      <c r="Q78" s="79">
        <v>764.84892189451</v>
      </c>
      <c r="R78" s="30">
        <v>225.55261630625481</v>
      </c>
      <c r="S78" s="63">
        <v>3</v>
      </c>
      <c r="T78" s="35">
        <v>1.4859373822683987E-2</v>
      </c>
      <c r="U78" s="36">
        <v>0</v>
      </c>
      <c r="V78" s="37">
        <v>0</v>
      </c>
      <c r="W78" s="37">
        <v>0.27402339905985978</v>
      </c>
      <c r="X78" s="37">
        <v>0.10270309176909689</v>
      </c>
      <c r="Y78" s="38">
        <v>0</v>
      </c>
      <c r="Z78" s="39">
        <v>0.39158586465164058</v>
      </c>
      <c r="AA78" s="36">
        <v>0</v>
      </c>
      <c r="AB78" s="37">
        <v>0</v>
      </c>
      <c r="AC78" s="38">
        <v>0.60841413534835931</v>
      </c>
      <c r="AD78" s="40">
        <v>0.60841413534835931</v>
      </c>
      <c r="AE78" s="41"/>
    </row>
    <row r="79" spans="1:31" s="42" customFormat="1" x14ac:dyDescent="0.25">
      <c r="A79" s="22"/>
      <c r="B79" s="50">
        <v>12</v>
      </c>
      <c r="C79" s="44">
        <v>4</v>
      </c>
      <c r="D79" s="45" t="s">
        <v>105</v>
      </c>
      <c r="E79" s="51">
        <v>37657</v>
      </c>
      <c r="F79" s="51">
        <v>0</v>
      </c>
      <c r="G79" s="51">
        <v>2657</v>
      </c>
      <c r="H79" s="51">
        <v>82359</v>
      </c>
      <c r="I79" s="27">
        <v>83466.083333333328</v>
      </c>
      <c r="J79" s="52"/>
      <c r="K79" s="29">
        <v>27627.78</v>
      </c>
      <c r="L79" s="30">
        <v>331.0060673347358</v>
      </c>
      <c r="M79" s="55"/>
      <c r="N79" s="47">
        <v>10801.9</v>
      </c>
      <c r="O79" s="30">
        <v>129.4166392936053</v>
      </c>
      <c r="P79" s="48"/>
      <c r="Q79" s="47">
        <v>16825.88</v>
      </c>
      <c r="R79" s="30">
        <v>201.5894280411305</v>
      </c>
      <c r="S79" s="63"/>
      <c r="T79" s="35">
        <v>1.642549636633852E-2</v>
      </c>
      <c r="U79" s="36">
        <v>4.2728731733059988E-3</v>
      </c>
      <c r="V79" s="37">
        <v>4.3405948650235379E-2</v>
      </c>
      <c r="W79" s="37">
        <v>0.2456570886260134</v>
      </c>
      <c r="X79" s="37">
        <v>7.3238602594924387E-2</v>
      </c>
      <c r="Y79" s="38">
        <v>7.979649468759344E-3</v>
      </c>
      <c r="Z79" s="39">
        <v>0.39097965887957703</v>
      </c>
      <c r="AA79" s="36">
        <v>0</v>
      </c>
      <c r="AB79" s="37">
        <v>1.1922782069351935E-3</v>
      </c>
      <c r="AC79" s="38">
        <v>0.60782806291348779</v>
      </c>
      <c r="AD79" s="40">
        <v>0.60902034112042303</v>
      </c>
      <c r="AE79" s="41"/>
    </row>
    <row r="80" spans="1:31" s="42" customFormat="1" x14ac:dyDescent="0.25">
      <c r="A80" s="22"/>
      <c r="B80" s="50">
        <v>601</v>
      </c>
      <c r="C80" s="44">
        <v>4</v>
      </c>
      <c r="D80" s="45" t="s">
        <v>106</v>
      </c>
      <c r="E80" s="51">
        <v>36394</v>
      </c>
      <c r="F80" s="51">
        <v>3051</v>
      </c>
      <c r="G80" s="51">
        <v>7070</v>
      </c>
      <c r="H80" s="51">
        <v>87240</v>
      </c>
      <c r="I80" s="27">
        <v>90185.833333333328</v>
      </c>
      <c r="J80" s="52"/>
      <c r="K80" s="29">
        <v>32733.97</v>
      </c>
      <c r="L80" s="30">
        <v>362.96132984670544</v>
      </c>
      <c r="M80" s="67"/>
      <c r="N80" s="47">
        <v>12635.22</v>
      </c>
      <c r="O80" s="30">
        <v>140.10204854790572</v>
      </c>
      <c r="P80" s="48"/>
      <c r="Q80" s="47">
        <v>20098.75</v>
      </c>
      <c r="R80" s="30">
        <v>222.85928129879971</v>
      </c>
      <c r="S80" s="54"/>
      <c r="T80" s="35">
        <v>1.4684744930113885E-2</v>
      </c>
      <c r="U80" s="36">
        <v>0</v>
      </c>
      <c r="V80" s="37">
        <v>5.1597163436026855E-2</v>
      </c>
      <c r="W80" s="37">
        <v>0.22701890421479581</v>
      </c>
      <c r="X80" s="37">
        <v>8.2711324046548573E-2</v>
      </c>
      <c r="Y80" s="38">
        <v>9.9850400058410279E-3</v>
      </c>
      <c r="Z80" s="39">
        <v>0.38599717663332617</v>
      </c>
      <c r="AA80" s="36">
        <v>0</v>
      </c>
      <c r="AB80" s="37">
        <v>3.3283466686136755E-3</v>
      </c>
      <c r="AC80" s="38">
        <v>0.61067447669806008</v>
      </c>
      <c r="AD80" s="40">
        <v>0.61400282336667378</v>
      </c>
      <c r="AE80" s="41"/>
    </row>
    <row r="81" spans="1:31" s="42" customFormat="1" x14ac:dyDescent="0.25">
      <c r="A81" s="22"/>
      <c r="B81" s="50">
        <v>909</v>
      </c>
      <c r="C81" s="44">
        <v>5</v>
      </c>
      <c r="D81" s="45" t="s">
        <v>107</v>
      </c>
      <c r="E81" s="51">
        <v>2505</v>
      </c>
      <c r="F81" s="51">
        <v>1878</v>
      </c>
      <c r="G81" s="51">
        <v>0</v>
      </c>
      <c r="H81" s="51">
        <v>8978</v>
      </c>
      <c r="I81" s="27">
        <v>8978</v>
      </c>
      <c r="J81" s="52"/>
      <c r="K81" s="29">
        <v>4128.5200000000004</v>
      </c>
      <c r="L81" s="30">
        <v>459.84851860102481</v>
      </c>
      <c r="M81" s="55">
        <v>1</v>
      </c>
      <c r="N81" s="47">
        <v>1578.35</v>
      </c>
      <c r="O81" s="30">
        <v>175.80196034751614</v>
      </c>
      <c r="P81" s="54"/>
      <c r="Q81" s="47">
        <v>2550.17</v>
      </c>
      <c r="R81" s="30">
        <v>284.04655825350858</v>
      </c>
      <c r="S81" s="55"/>
      <c r="T81" s="35">
        <v>1.1982502204179705E-2</v>
      </c>
      <c r="U81" s="36">
        <v>8.4533924990069065E-2</v>
      </c>
      <c r="V81" s="37">
        <v>4.1918169222869207E-2</v>
      </c>
      <c r="W81" s="37">
        <v>0.15801304099289817</v>
      </c>
      <c r="X81" s="37">
        <v>8.3342214643504192E-2</v>
      </c>
      <c r="Y81" s="38">
        <v>2.5142181701917395E-3</v>
      </c>
      <c r="Z81" s="39">
        <v>0.38230407022371204</v>
      </c>
      <c r="AA81" s="36">
        <v>0</v>
      </c>
      <c r="AB81" s="37">
        <v>7.5329658085706251E-4</v>
      </c>
      <c r="AC81" s="38">
        <v>0.61694263319543075</v>
      </c>
      <c r="AD81" s="40">
        <v>0.61769592977628784</v>
      </c>
      <c r="AE81" s="41"/>
    </row>
    <row r="82" spans="1:31" s="42" customFormat="1" x14ac:dyDescent="0.25">
      <c r="A82" s="22"/>
      <c r="B82" s="50">
        <v>709</v>
      </c>
      <c r="C82" s="44">
        <v>8</v>
      </c>
      <c r="D82" s="45" t="s">
        <v>108</v>
      </c>
      <c r="E82" s="51">
        <v>707</v>
      </c>
      <c r="F82" s="51">
        <v>0</v>
      </c>
      <c r="G82" s="51">
        <v>0</v>
      </c>
      <c r="H82" s="51">
        <v>960</v>
      </c>
      <c r="I82" s="27">
        <v>960</v>
      </c>
      <c r="J82" s="52"/>
      <c r="K82" s="29">
        <v>392.01169499719094</v>
      </c>
      <c r="L82" s="30">
        <v>408.34551562207395</v>
      </c>
      <c r="M82" s="55">
        <v>3</v>
      </c>
      <c r="N82" s="47">
        <v>148.37</v>
      </c>
      <c r="O82" s="30">
        <v>154.55208333333334</v>
      </c>
      <c r="P82" s="60"/>
      <c r="Q82" s="47">
        <v>243.64169499719094</v>
      </c>
      <c r="R82" s="30">
        <v>253.79343228874055</v>
      </c>
      <c r="S82" s="55">
        <v>3</v>
      </c>
      <c r="T82" s="35">
        <v>1.3494495362027164E-2</v>
      </c>
      <c r="U82" s="36">
        <v>0</v>
      </c>
      <c r="V82" s="37">
        <v>0</v>
      </c>
      <c r="W82" s="37">
        <v>0.27825700455386065</v>
      </c>
      <c r="X82" s="37">
        <v>8.67321062965829E-2</v>
      </c>
      <c r="Y82" s="38">
        <v>0</v>
      </c>
      <c r="Z82" s="39">
        <v>0.37848360621247074</v>
      </c>
      <c r="AA82" s="36">
        <v>0</v>
      </c>
      <c r="AB82" s="37">
        <v>5.1018886056813468E-3</v>
      </c>
      <c r="AC82" s="38">
        <v>0.61641450518184793</v>
      </c>
      <c r="AD82" s="40">
        <v>0.62151639378752932</v>
      </c>
      <c r="AE82" s="41"/>
    </row>
    <row r="83" spans="1:31" s="42" customFormat="1" x14ac:dyDescent="0.25">
      <c r="A83" s="22"/>
      <c r="B83" s="50">
        <v>296</v>
      </c>
      <c r="C83" s="44">
        <v>7</v>
      </c>
      <c r="D83" s="45" t="s">
        <v>109</v>
      </c>
      <c r="E83" s="51">
        <v>9967</v>
      </c>
      <c r="F83" s="51">
        <v>227</v>
      </c>
      <c r="G83" s="51">
        <v>2998</v>
      </c>
      <c r="H83" s="51">
        <v>18113</v>
      </c>
      <c r="I83" s="27">
        <v>19362.166666666668</v>
      </c>
      <c r="J83" s="52"/>
      <c r="K83" s="29">
        <v>3178.06</v>
      </c>
      <c r="L83" s="30">
        <v>164.1376223390977</v>
      </c>
      <c r="M83" s="55">
        <v>3</v>
      </c>
      <c r="N83" s="47">
        <v>1198.3399999999999</v>
      </c>
      <c r="O83" s="30">
        <v>61.890800788479247</v>
      </c>
      <c r="P83" s="48"/>
      <c r="Q83" s="47">
        <v>1979.72</v>
      </c>
      <c r="R83" s="30">
        <v>102.24682155061846</v>
      </c>
      <c r="S83" s="59">
        <v>3</v>
      </c>
      <c r="T83" s="35">
        <v>3.1402805485107266E-2</v>
      </c>
      <c r="U83" s="36">
        <v>0</v>
      </c>
      <c r="V83" s="37">
        <v>3.1780394328615571E-3</v>
      </c>
      <c r="W83" s="37">
        <v>0.3285746650472301</v>
      </c>
      <c r="X83" s="37">
        <v>0</v>
      </c>
      <c r="Y83" s="38">
        <v>1.3911002309585094E-2</v>
      </c>
      <c r="Z83" s="39">
        <v>0.37706651227478399</v>
      </c>
      <c r="AA83" s="36">
        <v>0</v>
      </c>
      <c r="AB83" s="37">
        <v>0</v>
      </c>
      <c r="AC83" s="38">
        <v>0.62293348772521606</v>
      </c>
      <c r="AD83" s="40">
        <v>0.62293348772521606</v>
      </c>
      <c r="AE83" s="41"/>
    </row>
    <row r="84" spans="1:31" s="42" customFormat="1" x14ac:dyDescent="0.25">
      <c r="A84" s="22"/>
      <c r="B84" s="50">
        <v>361</v>
      </c>
      <c r="C84" s="44">
        <v>7</v>
      </c>
      <c r="D84" s="45" t="s">
        <v>110</v>
      </c>
      <c r="E84" s="51">
        <v>7148</v>
      </c>
      <c r="F84" s="51">
        <v>1787</v>
      </c>
      <c r="G84" s="51">
        <v>0</v>
      </c>
      <c r="H84" s="51">
        <v>24998</v>
      </c>
      <c r="I84" s="27">
        <v>24998</v>
      </c>
      <c r="J84" s="52"/>
      <c r="K84" s="29">
        <v>9102.82</v>
      </c>
      <c r="L84" s="30">
        <v>364.14193135450836</v>
      </c>
      <c r="M84" s="67"/>
      <c r="N84" s="79">
        <v>3431.83</v>
      </c>
      <c r="O84" s="30">
        <v>137.28418273461878</v>
      </c>
      <c r="P84" s="48"/>
      <c r="Q84" s="79">
        <v>5670.99</v>
      </c>
      <c r="R84" s="30">
        <v>226.85774861988961</v>
      </c>
      <c r="S84" s="63"/>
      <c r="T84" s="35">
        <v>1.5131574610944741E-2</v>
      </c>
      <c r="U84" s="36">
        <v>0</v>
      </c>
      <c r="V84" s="37">
        <v>4.5562803614704016E-2</v>
      </c>
      <c r="W84" s="37">
        <v>0.22820290854921882</v>
      </c>
      <c r="X84" s="37">
        <v>8.0809024016733288E-2</v>
      </c>
      <c r="Y84" s="38">
        <v>7.301034185010798E-3</v>
      </c>
      <c r="Z84" s="39">
        <v>0.37700734497661165</v>
      </c>
      <c r="AA84" s="36">
        <v>0</v>
      </c>
      <c r="AB84" s="37">
        <v>8.1073777137194848E-4</v>
      </c>
      <c r="AC84" s="38">
        <v>0.62218191725201644</v>
      </c>
      <c r="AD84" s="40">
        <v>0.62299265502338841</v>
      </c>
      <c r="AE84" s="41"/>
    </row>
    <row r="85" spans="1:31" s="42" customFormat="1" x14ac:dyDescent="0.25">
      <c r="A85" s="22"/>
      <c r="B85" s="43">
        <v>981</v>
      </c>
      <c r="C85" s="44">
        <v>7</v>
      </c>
      <c r="D85" s="45" t="s">
        <v>111</v>
      </c>
      <c r="E85" s="51">
        <v>364</v>
      </c>
      <c r="F85" s="51">
        <v>0</v>
      </c>
      <c r="G85" s="51">
        <v>0</v>
      </c>
      <c r="H85" s="51">
        <v>750</v>
      </c>
      <c r="I85" s="27">
        <v>750</v>
      </c>
      <c r="J85" s="52"/>
      <c r="K85" s="29">
        <v>478.15</v>
      </c>
      <c r="L85" s="30">
        <v>637.5333333333333</v>
      </c>
      <c r="M85" s="67">
        <v>1</v>
      </c>
      <c r="N85" s="47">
        <v>179.8</v>
      </c>
      <c r="O85" s="30">
        <v>239.73333333333332</v>
      </c>
      <c r="P85" s="56"/>
      <c r="Q85" s="47">
        <v>298.35000000000002</v>
      </c>
      <c r="R85" s="30">
        <v>397.8</v>
      </c>
      <c r="S85" s="52"/>
      <c r="T85" s="35">
        <v>8.6374568650005226E-3</v>
      </c>
      <c r="U85" s="36">
        <v>0</v>
      </c>
      <c r="V85" s="37">
        <v>1.328035135417756E-2</v>
      </c>
      <c r="W85" s="37">
        <v>0.24448394855170974</v>
      </c>
      <c r="X85" s="37">
        <v>0.10963086897417129</v>
      </c>
      <c r="Y85" s="38">
        <v>0</v>
      </c>
      <c r="Z85" s="39">
        <v>0.37603262574505913</v>
      </c>
      <c r="AA85" s="36">
        <v>0</v>
      </c>
      <c r="AB85" s="37">
        <v>0</v>
      </c>
      <c r="AC85" s="38">
        <v>0.62396737425494098</v>
      </c>
      <c r="AD85" s="40">
        <v>0.62396737425494098</v>
      </c>
      <c r="AE85" s="41"/>
    </row>
    <row r="86" spans="1:31" s="42" customFormat="1" x14ac:dyDescent="0.25">
      <c r="A86" s="22"/>
      <c r="B86" s="50">
        <v>757</v>
      </c>
      <c r="C86" s="44">
        <v>7</v>
      </c>
      <c r="D86" s="81" t="s">
        <v>112</v>
      </c>
      <c r="E86" s="51">
        <v>3564</v>
      </c>
      <c r="F86" s="51">
        <v>2</v>
      </c>
      <c r="G86" s="51">
        <v>519</v>
      </c>
      <c r="H86" s="51">
        <v>7542</v>
      </c>
      <c r="I86" s="27">
        <v>7758.25</v>
      </c>
      <c r="J86" s="52"/>
      <c r="K86" s="29">
        <v>3936.14</v>
      </c>
      <c r="L86" s="30">
        <v>507.34895111655334</v>
      </c>
      <c r="M86" s="55">
        <v>1</v>
      </c>
      <c r="N86" s="47">
        <v>1477.87</v>
      </c>
      <c r="O86" s="30">
        <v>190.49012341700771</v>
      </c>
      <c r="P86" s="48"/>
      <c r="Q86" s="47">
        <v>2458.27</v>
      </c>
      <c r="R86" s="30">
        <v>316.85882769954566</v>
      </c>
      <c r="S86" s="54"/>
      <c r="T86" s="35">
        <v>1.0558567530626452E-2</v>
      </c>
      <c r="U86" s="36">
        <v>0</v>
      </c>
      <c r="V86" s="37">
        <v>7.7032321004842308E-2</v>
      </c>
      <c r="W86" s="37">
        <v>0.20305426128135687</v>
      </c>
      <c r="X86" s="37">
        <v>8.4816596970636218E-2</v>
      </c>
      <c r="Y86" s="38">
        <v>0</v>
      </c>
      <c r="Z86" s="39">
        <v>0.3754617467874618</v>
      </c>
      <c r="AA86" s="36">
        <v>0</v>
      </c>
      <c r="AB86" s="37">
        <v>0</v>
      </c>
      <c r="AC86" s="38">
        <v>0.6245382532125382</v>
      </c>
      <c r="AD86" s="40">
        <v>0.6245382532125382</v>
      </c>
      <c r="AE86" s="41"/>
    </row>
    <row r="87" spans="1:31" s="42" customFormat="1" x14ac:dyDescent="0.25">
      <c r="A87" s="22"/>
      <c r="B87" s="50">
        <v>565</v>
      </c>
      <c r="C87" s="44">
        <v>5</v>
      </c>
      <c r="D87" s="91" t="s">
        <v>113</v>
      </c>
      <c r="E87" s="51">
        <v>2731</v>
      </c>
      <c r="F87" s="51">
        <v>890</v>
      </c>
      <c r="G87" s="51">
        <v>0</v>
      </c>
      <c r="H87" s="51">
        <v>8218</v>
      </c>
      <c r="I87" s="27">
        <v>8218</v>
      </c>
      <c r="J87" s="52"/>
      <c r="K87" s="29">
        <v>2852.48</v>
      </c>
      <c r="L87" s="30">
        <v>347.10148454611829</v>
      </c>
      <c r="M87" s="55"/>
      <c r="N87" s="47">
        <v>1070.1099999999999</v>
      </c>
      <c r="O87" s="30">
        <v>130.21538087125822</v>
      </c>
      <c r="P87" s="48"/>
      <c r="Q87" s="47">
        <v>1782.37</v>
      </c>
      <c r="R87" s="30">
        <v>216.88610367486007</v>
      </c>
      <c r="S87" s="55"/>
      <c r="T87" s="35">
        <v>1.5873906214942786E-2</v>
      </c>
      <c r="U87" s="36">
        <v>0</v>
      </c>
      <c r="V87" s="37">
        <v>1.6021146511106127E-3</v>
      </c>
      <c r="W87" s="37">
        <v>0.32952027709221449</v>
      </c>
      <c r="X87" s="37">
        <v>2.6047509535562036E-2</v>
      </c>
      <c r="Y87" s="38">
        <v>2.1069385236706303E-3</v>
      </c>
      <c r="Z87" s="39">
        <v>0.37515074601750054</v>
      </c>
      <c r="AA87" s="36">
        <v>0</v>
      </c>
      <c r="AB87" s="37">
        <v>7.0114426744446936E-4</v>
      </c>
      <c r="AC87" s="38">
        <v>0.62414810971505497</v>
      </c>
      <c r="AD87" s="40">
        <v>0.62484925398249946</v>
      </c>
      <c r="AE87" s="41"/>
    </row>
    <row r="88" spans="1:31" s="42" customFormat="1" x14ac:dyDescent="0.25">
      <c r="A88" s="22"/>
      <c r="B88" s="43">
        <v>790</v>
      </c>
      <c r="C88" s="44">
        <v>8</v>
      </c>
      <c r="D88" s="100" t="s">
        <v>114</v>
      </c>
      <c r="E88" s="51">
        <v>221</v>
      </c>
      <c r="F88" s="51">
        <v>0</v>
      </c>
      <c r="G88" s="51">
        <v>0</v>
      </c>
      <c r="H88" s="51">
        <v>540</v>
      </c>
      <c r="I88" s="27">
        <v>540</v>
      </c>
      <c r="J88" s="82"/>
      <c r="K88" s="29">
        <v>232.02845343591991</v>
      </c>
      <c r="L88" s="30">
        <v>429.68232117762949</v>
      </c>
      <c r="M88" s="83">
        <v>3</v>
      </c>
      <c r="N88" s="84">
        <v>86.95</v>
      </c>
      <c r="O88" s="30">
        <v>161.0185185185185</v>
      </c>
      <c r="P88" s="48"/>
      <c r="Q88" s="85">
        <v>145.07845343591993</v>
      </c>
      <c r="R88" s="30">
        <v>268.66380265911096</v>
      </c>
      <c r="S88" s="48">
        <v>3</v>
      </c>
      <c r="T88" s="35">
        <v>1.2843252436809421E-2</v>
      </c>
      <c r="U88" s="36">
        <v>0</v>
      </c>
      <c r="V88" s="37">
        <v>0</v>
      </c>
      <c r="W88" s="37">
        <v>0.36189527084526413</v>
      </c>
      <c r="X88" s="37">
        <v>0</v>
      </c>
      <c r="Y88" s="38">
        <v>0</v>
      </c>
      <c r="Z88" s="39">
        <v>0.37473852328207358</v>
      </c>
      <c r="AA88" s="36">
        <v>0</v>
      </c>
      <c r="AB88" s="37">
        <v>0</v>
      </c>
      <c r="AC88" s="38">
        <v>0.62526147671792642</v>
      </c>
      <c r="AD88" s="40">
        <v>0.62526147671792642</v>
      </c>
      <c r="AE88" s="41"/>
    </row>
    <row r="89" spans="1:31" s="42" customFormat="1" x14ac:dyDescent="0.25">
      <c r="A89" s="22"/>
      <c r="B89" s="50">
        <v>524</v>
      </c>
      <c r="C89" s="44">
        <v>5</v>
      </c>
      <c r="D89" s="45" t="s">
        <v>115</v>
      </c>
      <c r="E89" s="51">
        <v>2935</v>
      </c>
      <c r="F89" s="51">
        <v>559</v>
      </c>
      <c r="G89" s="51">
        <v>127</v>
      </c>
      <c r="H89" s="51">
        <v>8114</v>
      </c>
      <c r="I89" s="27">
        <v>8166.916666666667</v>
      </c>
      <c r="J89" s="52"/>
      <c r="K89" s="29">
        <v>3129.63</v>
      </c>
      <c r="L89" s="30">
        <v>383.20826913461832</v>
      </c>
      <c r="M89" s="64"/>
      <c r="N89" s="47">
        <v>1169.57</v>
      </c>
      <c r="O89" s="30">
        <v>143.20826913461832</v>
      </c>
      <c r="P89" s="48"/>
      <c r="Q89" s="47">
        <v>1960.06</v>
      </c>
      <c r="R89" s="30">
        <v>240</v>
      </c>
      <c r="S89" s="52"/>
      <c r="T89" s="35">
        <v>1.4286033812303691E-2</v>
      </c>
      <c r="U89" s="36">
        <v>0</v>
      </c>
      <c r="V89" s="37">
        <v>6.4033128516789523E-2</v>
      </c>
      <c r="W89" s="37">
        <v>0.24392340308598778</v>
      </c>
      <c r="X89" s="37">
        <v>4.8887568178986013E-2</v>
      </c>
      <c r="Y89" s="38">
        <v>2.5785795764994585E-3</v>
      </c>
      <c r="Z89" s="39">
        <v>0.37370871317056648</v>
      </c>
      <c r="AA89" s="36">
        <v>0</v>
      </c>
      <c r="AB89" s="37">
        <v>4.5692302284934636E-4</v>
      </c>
      <c r="AC89" s="38">
        <v>0.62583436380658419</v>
      </c>
      <c r="AD89" s="40">
        <v>0.62629128682943358</v>
      </c>
      <c r="AE89" s="41"/>
    </row>
    <row r="90" spans="1:31" s="42" customFormat="1" x14ac:dyDescent="0.25">
      <c r="A90" s="22"/>
      <c r="B90" s="50">
        <v>552</v>
      </c>
      <c r="C90" s="44">
        <v>9</v>
      </c>
      <c r="D90" s="45" t="s">
        <v>116</v>
      </c>
      <c r="E90" s="51">
        <v>1645</v>
      </c>
      <c r="F90" s="51">
        <v>1</v>
      </c>
      <c r="G90" s="51">
        <v>480</v>
      </c>
      <c r="H90" s="51">
        <v>2402</v>
      </c>
      <c r="I90" s="27">
        <v>2602</v>
      </c>
      <c r="J90" s="52"/>
      <c r="K90" s="29">
        <v>739.75</v>
      </c>
      <c r="L90" s="30">
        <v>284.30053804765566</v>
      </c>
      <c r="M90" s="55"/>
      <c r="N90" s="47">
        <v>276.42</v>
      </c>
      <c r="O90" s="30">
        <v>106.23366641045349</v>
      </c>
      <c r="P90" s="48"/>
      <c r="Q90" s="47">
        <v>463.33</v>
      </c>
      <c r="R90" s="30">
        <v>178.06687163720215</v>
      </c>
      <c r="S90" s="63"/>
      <c r="T90" s="35">
        <v>1.7897938492734033E-2</v>
      </c>
      <c r="U90" s="36">
        <v>6.7590402162892864E-4</v>
      </c>
      <c r="V90" s="37">
        <v>1.7708685366677933E-2</v>
      </c>
      <c r="W90" s="37">
        <v>0.31534978033119299</v>
      </c>
      <c r="X90" s="37">
        <v>1.3883068604258194E-2</v>
      </c>
      <c r="Y90" s="38">
        <v>8.1514025008448798E-3</v>
      </c>
      <c r="Z90" s="39">
        <v>0.37366677931733694</v>
      </c>
      <c r="AA90" s="36">
        <v>0</v>
      </c>
      <c r="AB90" s="37">
        <v>3.2443393038188574E-4</v>
      </c>
      <c r="AC90" s="38">
        <v>0.62600878675228111</v>
      </c>
      <c r="AD90" s="40">
        <v>0.62633322068266295</v>
      </c>
      <c r="AE90" s="41"/>
    </row>
    <row r="91" spans="1:31" s="42" customFormat="1" x14ac:dyDescent="0.25">
      <c r="A91" s="22"/>
      <c r="B91" s="50">
        <v>152</v>
      </c>
      <c r="C91" s="44">
        <v>7</v>
      </c>
      <c r="D91" s="45" t="s">
        <v>117</v>
      </c>
      <c r="E91" s="51">
        <v>3160</v>
      </c>
      <c r="F91" s="51">
        <v>15</v>
      </c>
      <c r="G91" s="51">
        <v>275</v>
      </c>
      <c r="H91" s="51">
        <v>6437</v>
      </c>
      <c r="I91" s="27">
        <v>6551.583333333333</v>
      </c>
      <c r="J91" s="52"/>
      <c r="K91" s="29">
        <v>1519.58</v>
      </c>
      <c r="L91" s="30">
        <v>231.94087943118078</v>
      </c>
      <c r="M91" s="67"/>
      <c r="N91" s="47">
        <v>565.66</v>
      </c>
      <c r="O91" s="30">
        <v>86.339434487846447</v>
      </c>
      <c r="P91" s="48"/>
      <c r="Q91" s="47">
        <v>953.92</v>
      </c>
      <c r="R91" s="30">
        <v>145.60144494333431</v>
      </c>
      <c r="S91" s="54"/>
      <c r="T91" s="35">
        <v>2.3341976072335777E-2</v>
      </c>
      <c r="U91" s="36">
        <v>0</v>
      </c>
      <c r="V91" s="37">
        <v>0</v>
      </c>
      <c r="W91" s="37">
        <v>0.33850800879190301</v>
      </c>
      <c r="X91" s="37">
        <v>0</v>
      </c>
      <c r="Y91" s="38">
        <v>1.0397609865883995E-2</v>
      </c>
      <c r="Z91" s="39">
        <v>0.37224759473012281</v>
      </c>
      <c r="AA91" s="36">
        <v>0</v>
      </c>
      <c r="AB91" s="37">
        <v>0</v>
      </c>
      <c r="AC91" s="38">
        <v>0.62775240526987719</v>
      </c>
      <c r="AD91" s="40">
        <v>0.62775240526987719</v>
      </c>
      <c r="AE91" s="41"/>
    </row>
    <row r="92" spans="1:31" s="42" customFormat="1" x14ac:dyDescent="0.25">
      <c r="A92" s="22"/>
      <c r="B92" s="50">
        <v>369</v>
      </c>
      <c r="C92" s="44">
        <v>9</v>
      </c>
      <c r="D92" s="45" t="s">
        <v>118</v>
      </c>
      <c r="E92" s="51">
        <v>4306</v>
      </c>
      <c r="F92" s="51">
        <v>68</v>
      </c>
      <c r="G92" s="51">
        <v>2881</v>
      </c>
      <c r="H92" s="51">
        <v>3249</v>
      </c>
      <c r="I92" s="27">
        <v>4449.4166666666661</v>
      </c>
      <c r="J92" s="52"/>
      <c r="K92" s="29">
        <v>2292.58</v>
      </c>
      <c r="L92" s="30">
        <v>515.25405952091103</v>
      </c>
      <c r="M92" s="64">
        <v>1</v>
      </c>
      <c r="N92" s="47">
        <v>848.67</v>
      </c>
      <c r="O92" s="30">
        <v>190.73736257561856</v>
      </c>
      <c r="P92" s="48"/>
      <c r="Q92" s="47">
        <v>1443.91</v>
      </c>
      <c r="R92" s="30">
        <v>324.51669694529249</v>
      </c>
      <c r="S92" s="54"/>
      <c r="T92" s="35">
        <v>7.8077973287736958E-3</v>
      </c>
      <c r="U92" s="36">
        <v>0</v>
      </c>
      <c r="V92" s="37">
        <v>6.1467865897809448E-2</v>
      </c>
      <c r="W92" s="37">
        <v>0.29229514346282354</v>
      </c>
      <c r="X92" s="37">
        <v>5.2822584162820927E-3</v>
      </c>
      <c r="Y92" s="38">
        <v>3.3281281351141508E-3</v>
      </c>
      <c r="Z92" s="39">
        <v>0.37018119324080295</v>
      </c>
      <c r="AA92" s="36">
        <v>0</v>
      </c>
      <c r="AB92" s="37">
        <v>1.1079220790550385E-3</v>
      </c>
      <c r="AC92" s="38">
        <v>0.62871088468014202</v>
      </c>
      <c r="AD92" s="40">
        <v>0.6298188067591971</v>
      </c>
      <c r="AE92" s="41"/>
    </row>
    <row r="93" spans="1:31" s="42" customFormat="1" x14ac:dyDescent="0.25">
      <c r="A93" s="22"/>
      <c r="B93" s="50">
        <v>18</v>
      </c>
      <c r="C93" s="44">
        <v>2</v>
      </c>
      <c r="D93" s="45" t="s">
        <v>119</v>
      </c>
      <c r="E93" s="51">
        <v>135657</v>
      </c>
      <c r="F93" s="51">
        <v>28699</v>
      </c>
      <c r="G93" s="51">
        <v>0</v>
      </c>
      <c r="H93" s="51">
        <v>388611</v>
      </c>
      <c r="I93" s="27">
        <v>388611</v>
      </c>
      <c r="J93" s="52"/>
      <c r="K93" s="29">
        <v>155222.66</v>
      </c>
      <c r="L93" s="30">
        <v>399.42940369675586</v>
      </c>
      <c r="M93" s="55"/>
      <c r="N93" s="47">
        <v>57380.1</v>
      </c>
      <c r="O93" s="30">
        <v>147.65433814277003</v>
      </c>
      <c r="P93" s="48"/>
      <c r="Q93" s="47">
        <v>97842.559999999998</v>
      </c>
      <c r="R93" s="30">
        <v>251.77506555398585</v>
      </c>
      <c r="S93" s="54"/>
      <c r="T93" s="35">
        <v>1.3794699820245317E-2</v>
      </c>
      <c r="U93" s="36">
        <v>0</v>
      </c>
      <c r="V93" s="37">
        <v>3.2146079702538279E-2</v>
      </c>
      <c r="W93" s="37">
        <v>0.18443112622860605</v>
      </c>
      <c r="X93" s="37">
        <v>0.13538616075771412</v>
      </c>
      <c r="Y93" s="38">
        <v>3.9050999383723997E-3</v>
      </c>
      <c r="Z93" s="39">
        <v>0.36966316644747615</v>
      </c>
      <c r="AA93" s="36">
        <v>0</v>
      </c>
      <c r="AB93" s="37">
        <v>0</v>
      </c>
      <c r="AC93" s="38">
        <v>0.63033683355252379</v>
      </c>
      <c r="AD93" s="40">
        <v>0.63033683355252379</v>
      </c>
      <c r="AE93" s="41"/>
    </row>
    <row r="94" spans="1:31" s="42" customFormat="1" x14ac:dyDescent="0.25">
      <c r="A94" s="22"/>
      <c r="B94" s="50">
        <v>204</v>
      </c>
      <c r="C94" s="44">
        <v>9</v>
      </c>
      <c r="D94" s="45" t="s">
        <v>120</v>
      </c>
      <c r="E94" s="51">
        <v>5819</v>
      </c>
      <c r="F94" s="51">
        <v>3</v>
      </c>
      <c r="G94" s="51">
        <v>1615</v>
      </c>
      <c r="H94" s="51">
        <v>8874</v>
      </c>
      <c r="I94" s="27">
        <v>9546.9166666666661</v>
      </c>
      <c r="J94" s="52"/>
      <c r="K94" s="29">
        <v>3450.86</v>
      </c>
      <c r="L94" s="30">
        <v>361.46329966917767</v>
      </c>
      <c r="M94" s="55"/>
      <c r="N94" s="79">
        <v>1271.74</v>
      </c>
      <c r="O94" s="30">
        <v>133.20950044953432</v>
      </c>
      <c r="P94" s="48"/>
      <c r="Q94" s="79">
        <v>2179.12</v>
      </c>
      <c r="R94" s="30">
        <v>228.25379921964335</v>
      </c>
      <c r="S94" s="63"/>
      <c r="T94" s="35">
        <v>1.4170380716690911E-2</v>
      </c>
      <c r="U94" s="36">
        <v>0</v>
      </c>
      <c r="V94" s="37">
        <v>0.1169563529091299</v>
      </c>
      <c r="W94" s="37">
        <v>0.23430681047622909</v>
      </c>
      <c r="X94" s="37">
        <v>3.0948806964061133E-3</v>
      </c>
      <c r="Y94" s="38">
        <v>0</v>
      </c>
      <c r="Z94" s="39">
        <v>0.36852842479845604</v>
      </c>
      <c r="AA94" s="36">
        <v>0</v>
      </c>
      <c r="AB94" s="37">
        <v>0</v>
      </c>
      <c r="AC94" s="38">
        <v>0.63147157520154396</v>
      </c>
      <c r="AD94" s="40">
        <v>0.63147157520154396</v>
      </c>
      <c r="AE94" s="41"/>
    </row>
    <row r="95" spans="1:31" s="42" customFormat="1" x14ac:dyDescent="0.25">
      <c r="A95" s="22"/>
      <c r="B95" s="43">
        <v>971</v>
      </c>
      <c r="C95" s="44">
        <v>7</v>
      </c>
      <c r="D95" s="45" t="s">
        <v>121</v>
      </c>
      <c r="E95" s="51">
        <v>6332</v>
      </c>
      <c r="F95" s="51">
        <v>344</v>
      </c>
      <c r="G95" s="51">
        <v>88</v>
      </c>
      <c r="H95" s="51">
        <v>17386</v>
      </c>
      <c r="I95" s="27">
        <v>17422.666666666668</v>
      </c>
      <c r="J95" s="52"/>
      <c r="K95" s="29">
        <v>4680.8900000000003</v>
      </c>
      <c r="L95" s="30">
        <v>268.66667942144329</v>
      </c>
      <c r="M95" s="64"/>
      <c r="N95" s="47">
        <v>1725.01</v>
      </c>
      <c r="O95" s="30">
        <v>99.009527818167896</v>
      </c>
      <c r="P95" s="48"/>
      <c r="Q95" s="47">
        <v>2955.88</v>
      </c>
      <c r="R95" s="30">
        <v>169.65715160327542</v>
      </c>
      <c r="S95" s="52"/>
      <c r="T95" s="35">
        <v>2.0466193394845851E-2</v>
      </c>
      <c r="U95" s="36">
        <v>0</v>
      </c>
      <c r="V95" s="37">
        <v>1.0350595720044693E-2</v>
      </c>
      <c r="W95" s="37">
        <v>0.27695374170296677</v>
      </c>
      <c r="X95" s="37">
        <v>5.8770874769541688E-2</v>
      </c>
      <c r="Y95" s="38">
        <v>1.9803926176432257E-3</v>
      </c>
      <c r="Z95" s="39">
        <v>0.36852179820504216</v>
      </c>
      <c r="AA95" s="36">
        <v>0</v>
      </c>
      <c r="AB95" s="37">
        <v>1.0468094742666458E-4</v>
      </c>
      <c r="AC95" s="38">
        <v>0.63137352084753107</v>
      </c>
      <c r="AD95" s="40">
        <v>0.63147820179495773</v>
      </c>
      <c r="AE95" s="41"/>
    </row>
    <row r="96" spans="1:31" s="42" customFormat="1" x14ac:dyDescent="0.25">
      <c r="A96" s="22"/>
      <c r="B96" s="50">
        <v>389</v>
      </c>
      <c r="C96" s="44">
        <v>7</v>
      </c>
      <c r="D96" s="45" t="s">
        <v>122</v>
      </c>
      <c r="E96" s="51">
        <v>6885</v>
      </c>
      <c r="F96" s="51">
        <v>0</v>
      </c>
      <c r="G96" s="51">
        <v>0</v>
      </c>
      <c r="H96" s="51">
        <v>15511</v>
      </c>
      <c r="I96" s="27">
        <v>15511</v>
      </c>
      <c r="J96" s="52"/>
      <c r="K96" s="29">
        <v>3585.73</v>
      </c>
      <c r="L96" s="30">
        <v>231.1733608406937</v>
      </c>
      <c r="M96" s="67"/>
      <c r="N96" s="47">
        <v>1297.6500000000001</v>
      </c>
      <c r="O96" s="30">
        <v>83.659983237702278</v>
      </c>
      <c r="P96" s="61"/>
      <c r="Q96" s="47">
        <v>2288.08</v>
      </c>
      <c r="R96" s="30">
        <v>147.51337760299143</v>
      </c>
      <c r="S96" s="62"/>
      <c r="T96" s="35">
        <v>2.3836150518862266E-2</v>
      </c>
      <c r="U96" s="36">
        <v>0</v>
      </c>
      <c r="V96" s="37">
        <v>1.7391158843526981E-2</v>
      </c>
      <c r="W96" s="37">
        <v>0.30769187864116931</v>
      </c>
      <c r="X96" s="37">
        <v>5.095196793958273E-3</v>
      </c>
      <c r="Y96" s="38">
        <v>7.878451528698479E-3</v>
      </c>
      <c r="Z96" s="39">
        <v>0.36189283632621533</v>
      </c>
      <c r="AA96" s="36">
        <v>0</v>
      </c>
      <c r="AB96" s="37">
        <v>3.0565603098950565E-3</v>
      </c>
      <c r="AC96" s="38">
        <v>0.63505060336388963</v>
      </c>
      <c r="AD96" s="40">
        <v>0.63810716367378473</v>
      </c>
      <c r="AE96" s="41"/>
    </row>
    <row r="97" spans="1:31" s="42" customFormat="1" x14ac:dyDescent="0.25">
      <c r="A97" s="22"/>
      <c r="B97" s="43">
        <v>427</v>
      </c>
      <c r="C97" s="44">
        <v>5</v>
      </c>
      <c r="D97" s="45" t="s">
        <v>123</v>
      </c>
      <c r="E97" s="51">
        <v>2435</v>
      </c>
      <c r="F97" s="51">
        <v>471</v>
      </c>
      <c r="G97" s="51">
        <v>0</v>
      </c>
      <c r="H97" s="51">
        <v>7151</v>
      </c>
      <c r="I97" s="27">
        <v>7151</v>
      </c>
      <c r="J97" s="52"/>
      <c r="K97" s="29">
        <v>2733.8737641060566</v>
      </c>
      <c r="L97" s="30">
        <v>382.30649756762085</v>
      </c>
      <c r="M97" s="55">
        <v>2</v>
      </c>
      <c r="N97" s="79">
        <v>986.74469949014792</v>
      </c>
      <c r="O97" s="30">
        <v>137.98695280242595</v>
      </c>
      <c r="P97" s="48">
        <v>2</v>
      </c>
      <c r="Q97" s="79">
        <v>1747.1290646159084</v>
      </c>
      <c r="R97" s="30">
        <v>244.31954476519485</v>
      </c>
      <c r="S97" s="55">
        <v>2</v>
      </c>
      <c r="T97" s="35">
        <v>1.4411784668807968E-2</v>
      </c>
      <c r="U97" s="36">
        <v>0</v>
      </c>
      <c r="V97" s="37">
        <v>3.6234299220612116E-2</v>
      </c>
      <c r="W97" s="37">
        <v>0.1696786465016914</v>
      </c>
      <c r="X97" s="37">
        <v>0.13903886290610815</v>
      </c>
      <c r="Y97" s="38">
        <v>1.5692019347509185E-3</v>
      </c>
      <c r="Z97" s="39">
        <v>0.36093279523197058</v>
      </c>
      <c r="AA97" s="36">
        <v>0</v>
      </c>
      <c r="AB97" s="37">
        <v>6.1085483240886566E-4</v>
      </c>
      <c r="AC97" s="38">
        <v>0.6384563499356205</v>
      </c>
      <c r="AD97" s="40">
        <v>0.63906720476802936</v>
      </c>
      <c r="AE97" s="41"/>
    </row>
    <row r="98" spans="1:31" s="73" customFormat="1" x14ac:dyDescent="0.25">
      <c r="A98" s="22"/>
      <c r="B98" s="50">
        <v>980</v>
      </c>
      <c r="C98" s="44">
        <v>6</v>
      </c>
      <c r="D98" s="74" t="s">
        <v>124</v>
      </c>
      <c r="E98" s="51">
        <v>117</v>
      </c>
      <c r="F98" s="51">
        <v>3</v>
      </c>
      <c r="G98" s="51">
        <v>0</v>
      </c>
      <c r="H98" s="51">
        <v>410</v>
      </c>
      <c r="I98" s="27">
        <v>410</v>
      </c>
      <c r="J98" s="52"/>
      <c r="K98" s="29">
        <v>145.59576171534917</v>
      </c>
      <c r="L98" s="30">
        <v>355.11161393987601</v>
      </c>
      <c r="M98" s="55">
        <v>3</v>
      </c>
      <c r="N98" s="47">
        <v>52.05</v>
      </c>
      <c r="O98" s="30">
        <v>126.95121951219512</v>
      </c>
      <c r="P98" s="48"/>
      <c r="Q98" s="47">
        <v>93.545761715349173</v>
      </c>
      <c r="R98" s="30">
        <v>228.1603944276809</v>
      </c>
      <c r="S98" s="152">
        <v>3</v>
      </c>
      <c r="T98" s="35">
        <v>1.5522429865908269E-2</v>
      </c>
      <c r="U98" s="36">
        <v>0</v>
      </c>
      <c r="V98" s="37">
        <v>0</v>
      </c>
      <c r="W98" s="37">
        <v>0.34197424027591716</v>
      </c>
      <c r="X98" s="37">
        <v>0</v>
      </c>
      <c r="Y98" s="38">
        <v>0</v>
      </c>
      <c r="Z98" s="39">
        <v>0.3574966701418254</v>
      </c>
      <c r="AA98" s="36">
        <v>0</v>
      </c>
      <c r="AB98" s="37">
        <v>0</v>
      </c>
      <c r="AC98" s="38">
        <v>0.6425033298581746</v>
      </c>
      <c r="AD98" s="40">
        <v>0.6425033298581746</v>
      </c>
      <c r="AE98" s="41"/>
    </row>
    <row r="99" spans="1:31" s="42" customFormat="1" x14ac:dyDescent="0.25">
      <c r="A99" s="22"/>
      <c r="B99" s="43">
        <v>430</v>
      </c>
      <c r="C99" s="44">
        <v>6</v>
      </c>
      <c r="D99" s="45" t="s">
        <v>125</v>
      </c>
      <c r="E99" s="51">
        <v>18461</v>
      </c>
      <c r="F99" s="51">
        <v>1900</v>
      </c>
      <c r="G99" s="51">
        <v>0</v>
      </c>
      <c r="H99" s="51">
        <v>44507</v>
      </c>
      <c r="I99" s="27">
        <v>44507</v>
      </c>
      <c r="J99" s="52"/>
      <c r="K99" s="29">
        <v>12478.75</v>
      </c>
      <c r="L99" s="30">
        <v>280.37724402902916</v>
      </c>
      <c r="M99" s="55"/>
      <c r="N99" s="47">
        <v>4452.83</v>
      </c>
      <c r="O99" s="30">
        <v>100.04785764037118</v>
      </c>
      <c r="P99" s="48"/>
      <c r="Q99" s="47">
        <v>8025.92</v>
      </c>
      <c r="R99" s="30">
        <v>180.32938638865795</v>
      </c>
      <c r="S99" s="55"/>
      <c r="T99" s="35">
        <v>1.9651808073725331E-2</v>
      </c>
      <c r="U99" s="36">
        <v>0</v>
      </c>
      <c r="V99" s="37">
        <v>6.1376339777621955E-2</v>
      </c>
      <c r="W99" s="37">
        <v>0.27580486827606931</v>
      </c>
      <c r="X99" s="37">
        <v>0</v>
      </c>
      <c r="Y99" s="38">
        <v>0</v>
      </c>
      <c r="Z99" s="39">
        <v>0.35683301612741658</v>
      </c>
      <c r="AA99" s="36">
        <v>0</v>
      </c>
      <c r="AB99" s="37">
        <v>3.2222778723830512E-3</v>
      </c>
      <c r="AC99" s="38">
        <v>0.63994470600020037</v>
      </c>
      <c r="AD99" s="40">
        <v>0.64316698387258342</v>
      </c>
      <c r="AE99" s="41"/>
    </row>
    <row r="100" spans="1:31" s="42" customFormat="1" x14ac:dyDescent="0.25">
      <c r="A100" s="22"/>
      <c r="B100" s="50">
        <v>188</v>
      </c>
      <c r="C100" s="44">
        <v>8</v>
      </c>
      <c r="D100" s="45" t="s">
        <v>126</v>
      </c>
      <c r="E100" s="51">
        <v>2176</v>
      </c>
      <c r="F100" s="51">
        <v>8</v>
      </c>
      <c r="G100" s="51">
        <v>488</v>
      </c>
      <c r="H100" s="51">
        <v>2680</v>
      </c>
      <c r="I100" s="27">
        <v>2883.3333333333335</v>
      </c>
      <c r="J100" s="52"/>
      <c r="K100" s="29">
        <v>1122.0132853214241</v>
      </c>
      <c r="L100" s="30">
        <v>389.137555602806</v>
      </c>
      <c r="M100" s="55">
        <v>3</v>
      </c>
      <c r="N100" s="47">
        <v>397.46</v>
      </c>
      <c r="O100" s="30">
        <v>137.84739884393062</v>
      </c>
      <c r="P100" s="48"/>
      <c r="Q100" s="47">
        <v>724.55328532142414</v>
      </c>
      <c r="R100" s="30">
        <v>251.29015675887541</v>
      </c>
      <c r="S100" s="54">
        <v>3</v>
      </c>
      <c r="T100" s="35">
        <v>1.3163837000173154E-2</v>
      </c>
      <c r="U100" s="36">
        <v>0</v>
      </c>
      <c r="V100" s="37">
        <v>8.6719115783131198E-2</v>
      </c>
      <c r="W100" s="37">
        <v>0.2543552770128244</v>
      </c>
      <c r="X100" s="37">
        <v>0</v>
      </c>
      <c r="Y100" s="38">
        <v>0</v>
      </c>
      <c r="Z100" s="39">
        <v>0.35423822979612873</v>
      </c>
      <c r="AA100" s="36">
        <v>0</v>
      </c>
      <c r="AB100" s="37">
        <v>0</v>
      </c>
      <c r="AC100" s="38">
        <v>0.64576177020387127</v>
      </c>
      <c r="AD100" s="40">
        <v>0.64576177020387127</v>
      </c>
      <c r="AE100" s="41"/>
    </row>
    <row r="101" spans="1:31" s="42" customFormat="1" x14ac:dyDescent="0.25">
      <c r="A101" s="22"/>
      <c r="B101" s="43">
        <v>358</v>
      </c>
      <c r="C101" s="44">
        <v>7</v>
      </c>
      <c r="D101" s="45" t="s">
        <v>127</v>
      </c>
      <c r="E101" s="51">
        <v>2631</v>
      </c>
      <c r="F101" s="51">
        <v>24</v>
      </c>
      <c r="G101" s="51">
        <v>36</v>
      </c>
      <c r="H101" s="51">
        <v>6989</v>
      </c>
      <c r="I101" s="27">
        <v>7004</v>
      </c>
      <c r="J101" s="63"/>
      <c r="K101" s="29">
        <v>1753.25</v>
      </c>
      <c r="L101" s="30">
        <v>250.32124500285551</v>
      </c>
      <c r="M101" s="67"/>
      <c r="N101" s="47">
        <v>620.96</v>
      </c>
      <c r="O101" s="30">
        <v>88.657909765848089</v>
      </c>
      <c r="P101" s="60"/>
      <c r="Q101" s="47">
        <v>1132.29</v>
      </c>
      <c r="R101" s="30">
        <v>161.66333523700743</v>
      </c>
      <c r="S101" s="52"/>
      <c r="T101" s="35">
        <v>2.1964922287180947E-2</v>
      </c>
      <c r="U101" s="36">
        <v>0</v>
      </c>
      <c r="V101" s="37">
        <v>5.8936261229145873E-2</v>
      </c>
      <c r="W101" s="37">
        <v>0.26688150577498931</v>
      </c>
      <c r="X101" s="37">
        <v>6.3938400114073868E-3</v>
      </c>
      <c r="Y101" s="38">
        <v>0</v>
      </c>
      <c r="Z101" s="39">
        <v>0.35417652930272353</v>
      </c>
      <c r="AA101" s="36">
        <v>0</v>
      </c>
      <c r="AB101" s="37">
        <v>4.1465849137316407E-3</v>
      </c>
      <c r="AC101" s="38">
        <v>0.64167688578354487</v>
      </c>
      <c r="AD101" s="40">
        <v>0.64582347069727652</v>
      </c>
      <c r="AE101" s="41"/>
    </row>
    <row r="102" spans="1:31" s="42" customFormat="1" x14ac:dyDescent="0.25">
      <c r="A102" s="22"/>
      <c r="B102" s="50">
        <v>55</v>
      </c>
      <c r="C102" s="44">
        <v>3</v>
      </c>
      <c r="D102" s="45" t="s">
        <v>128</v>
      </c>
      <c r="E102" s="51">
        <v>26251</v>
      </c>
      <c r="F102" s="51">
        <v>6266</v>
      </c>
      <c r="G102" s="51">
        <v>114</v>
      </c>
      <c r="H102" s="51">
        <v>75140</v>
      </c>
      <c r="I102" s="27">
        <v>75187.5</v>
      </c>
      <c r="J102" s="52"/>
      <c r="K102" s="29">
        <v>35455.760000000002</v>
      </c>
      <c r="L102" s="30">
        <v>471.56455527847049</v>
      </c>
      <c r="M102" s="67">
        <v>1</v>
      </c>
      <c r="N102" s="47">
        <v>12418.71</v>
      </c>
      <c r="O102" s="30">
        <v>165.16987531172069</v>
      </c>
      <c r="P102" s="61"/>
      <c r="Q102" s="47">
        <v>23037.05</v>
      </c>
      <c r="R102" s="30">
        <v>306.39467996674978</v>
      </c>
      <c r="S102" s="62"/>
      <c r="T102" s="35">
        <v>1.1677087164398674E-2</v>
      </c>
      <c r="U102" s="36">
        <v>0</v>
      </c>
      <c r="V102" s="37">
        <v>6.9635511973230868E-2</v>
      </c>
      <c r="W102" s="37">
        <v>0.2283696640545852</v>
      </c>
      <c r="X102" s="37">
        <v>3.7756065587086558E-2</v>
      </c>
      <c r="Y102" s="38">
        <v>2.8209802864189058E-3</v>
      </c>
      <c r="Z102" s="39">
        <v>0.35025930906572017</v>
      </c>
      <c r="AA102" s="36">
        <v>0</v>
      </c>
      <c r="AB102" s="37">
        <v>9.4032676213963548E-4</v>
      </c>
      <c r="AC102" s="38">
        <v>0.64880036417214004</v>
      </c>
      <c r="AD102" s="40">
        <v>0.64974069093427966</v>
      </c>
      <c r="AE102" s="41"/>
    </row>
    <row r="103" spans="1:31" s="42" customFormat="1" x14ac:dyDescent="0.25">
      <c r="A103" s="22"/>
      <c r="B103" s="50">
        <v>612</v>
      </c>
      <c r="C103" s="44">
        <v>7</v>
      </c>
      <c r="D103" s="45" t="s">
        <v>129</v>
      </c>
      <c r="E103" s="51">
        <v>2761</v>
      </c>
      <c r="F103" s="51">
        <v>160</v>
      </c>
      <c r="G103" s="51">
        <v>301</v>
      </c>
      <c r="H103" s="51">
        <v>7190</v>
      </c>
      <c r="I103" s="27">
        <v>7315.416666666667</v>
      </c>
      <c r="J103" s="52"/>
      <c r="K103" s="29">
        <v>3236.6241968360764</v>
      </c>
      <c r="L103" s="30">
        <v>442.43880346338113</v>
      </c>
      <c r="M103" s="55">
        <v>2</v>
      </c>
      <c r="N103" s="47">
        <v>1125.4645673106647</v>
      </c>
      <c r="O103" s="30">
        <v>153.84832041610727</v>
      </c>
      <c r="P103" s="48">
        <v>2</v>
      </c>
      <c r="Q103" s="47">
        <v>2111.1596295254117</v>
      </c>
      <c r="R103" s="30">
        <v>288.59048304727395</v>
      </c>
      <c r="S103" s="55">
        <v>2</v>
      </c>
      <c r="T103" s="35">
        <v>1.2241149293368708E-2</v>
      </c>
      <c r="U103" s="36">
        <v>0</v>
      </c>
      <c r="V103" s="37">
        <v>3.4480370043915897E-3</v>
      </c>
      <c r="W103" s="37">
        <v>0.24299083000392954</v>
      </c>
      <c r="X103" s="37">
        <v>8.9047893664147157E-2</v>
      </c>
      <c r="Y103" s="38">
        <v>0</v>
      </c>
      <c r="Z103" s="39">
        <v>0.34772790996583702</v>
      </c>
      <c r="AA103" s="36">
        <v>0</v>
      </c>
      <c r="AB103" s="37">
        <v>3.2750172263934455E-3</v>
      </c>
      <c r="AC103" s="38">
        <v>0.64899707280776942</v>
      </c>
      <c r="AD103" s="40">
        <v>0.65227209003416287</v>
      </c>
      <c r="AE103" s="41"/>
    </row>
    <row r="104" spans="1:31" s="42" customFormat="1" x14ac:dyDescent="0.25">
      <c r="A104" s="22"/>
      <c r="B104" s="43">
        <v>847</v>
      </c>
      <c r="C104" s="44">
        <v>8</v>
      </c>
      <c r="D104" s="45" t="s">
        <v>130</v>
      </c>
      <c r="E104" s="51">
        <v>787</v>
      </c>
      <c r="F104" s="51">
        <v>0</v>
      </c>
      <c r="G104" s="51">
        <v>432</v>
      </c>
      <c r="H104" s="51">
        <v>642</v>
      </c>
      <c r="I104" s="27">
        <v>822</v>
      </c>
      <c r="J104" s="52"/>
      <c r="K104" s="29">
        <v>315.46820134134475</v>
      </c>
      <c r="L104" s="30">
        <v>383.78126683861893</v>
      </c>
      <c r="M104" s="55">
        <v>3</v>
      </c>
      <c r="N104" s="47">
        <v>109.68</v>
      </c>
      <c r="O104" s="30">
        <v>133.43065693430657</v>
      </c>
      <c r="P104" s="48"/>
      <c r="Q104" s="47">
        <v>205.78820134134475</v>
      </c>
      <c r="R104" s="30">
        <v>250.35060990431234</v>
      </c>
      <c r="S104" s="63">
        <v>3</v>
      </c>
      <c r="T104" s="35">
        <v>1.1221416247178677E-2</v>
      </c>
      <c r="U104" s="36">
        <v>0</v>
      </c>
      <c r="V104" s="37">
        <v>0</v>
      </c>
      <c r="W104" s="37">
        <v>0.33645229391964543</v>
      </c>
      <c r="X104" s="37">
        <v>0</v>
      </c>
      <c r="Y104" s="38">
        <v>0</v>
      </c>
      <c r="Z104" s="39">
        <v>0.34767371016682408</v>
      </c>
      <c r="AA104" s="36">
        <v>0</v>
      </c>
      <c r="AB104" s="37">
        <v>0</v>
      </c>
      <c r="AC104" s="38">
        <v>0.65232628983317587</v>
      </c>
      <c r="AD104" s="40">
        <v>0.65232628983317587</v>
      </c>
      <c r="AE104" s="41"/>
    </row>
    <row r="105" spans="1:31" s="42" customFormat="1" x14ac:dyDescent="0.25">
      <c r="A105" s="22"/>
      <c r="B105" s="50">
        <v>143</v>
      </c>
      <c r="C105" s="44">
        <v>4</v>
      </c>
      <c r="D105" s="45" t="s">
        <v>131</v>
      </c>
      <c r="E105" s="51">
        <v>17841</v>
      </c>
      <c r="F105" s="51">
        <v>6136</v>
      </c>
      <c r="G105" s="51">
        <v>100</v>
      </c>
      <c r="H105" s="51">
        <v>53651</v>
      </c>
      <c r="I105" s="27">
        <v>53692.666666666664</v>
      </c>
      <c r="J105" s="52"/>
      <c r="K105" s="29">
        <v>19644.46</v>
      </c>
      <c r="L105" s="30">
        <v>365.86858540582824</v>
      </c>
      <c r="M105" s="64"/>
      <c r="N105" s="47">
        <v>6788.06</v>
      </c>
      <c r="O105" s="30">
        <v>126.42434100249569</v>
      </c>
      <c r="P105" s="48"/>
      <c r="Q105" s="47">
        <v>12856.4</v>
      </c>
      <c r="R105" s="30">
        <v>239.44424440333256</v>
      </c>
      <c r="S105" s="52"/>
      <c r="T105" s="35">
        <v>1.5048517495517822E-2</v>
      </c>
      <c r="U105" s="36">
        <v>7.8902652452650778E-3</v>
      </c>
      <c r="V105" s="37">
        <v>4.168147151919676E-2</v>
      </c>
      <c r="W105" s="37">
        <v>0.23481734799531268</v>
      </c>
      <c r="X105" s="37">
        <v>3.4648445414126934E-2</v>
      </c>
      <c r="Y105" s="38">
        <v>1.1459719432348867E-2</v>
      </c>
      <c r="Z105" s="39">
        <v>0.34554576710176815</v>
      </c>
      <c r="AA105" s="36">
        <v>0</v>
      </c>
      <c r="AB105" s="37">
        <v>6.032235042347817E-4</v>
      </c>
      <c r="AC105" s="38">
        <v>0.6538510093939971</v>
      </c>
      <c r="AD105" s="40">
        <v>0.6544542328982319</v>
      </c>
      <c r="AE105" s="41"/>
    </row>
    <row r="106" spans="1:31" s="42" customFormat="1" x14ac:dyDescent="0.25">
      <c r="A106" s="22"/>
      <c r="B106" s="50">
        <v>512</v>
      </c>
      <c r="C106" s="44">
        <v>9</v>
      </c>
      <c r="D106" s="45" t="s">
        <v>132</v>
      </c>
      <c r="E106" s="51">
        <v>3868</v>
      </c>
      <c r="F106" s="51">
        <v>0</v>
      </c>
      <c r="G106" s="51">
        <v>1591</v>
      </c>
      <c r="H106" s="51">
        <v>5571</v>
      </c>
      <c r="I106" s="27">
        <v>6233.916666666667</v>
      </c>
      <c r="J106" s="52"/>
      <c r="K106" s="29">
        <v>1787.66</v>
      </c>
      <c r="L106" s="30">
        <v>286.76353817156149</v>
      </c>
      <c r="M106" s="55"/>
      <c r="N106" s="47">
        <v>617.6</v>
      </c>
      <c r="O106" s="30">
        <v>99.070942558851442</v>
      </c>
      <c r="P106" s="48"/>
      <c r="Q106" s="47">
        <v>1170.06</v>
      </c>
      <c r="R106" s="30">
        <v>187.69259561271002</v>
      </c>
      <c r="S106" s="63"/>
      <c r="T106" s="35">
        <v>1.7173287985411095E-2</v>
      </c>
      <c r="U106" s="36">
        <v>0</v>
      </c>
      <c r="V106" s="37">
        <v>0</v>
      </c>
      <c r="W106" s="37">
        <v>0.3283062774800577</v>
      </c>
      <c r="X106" s="37">
        <v>0</v>
      </c>
      <c r="Y106" s="38">
        <v>0</v>
      </c>
      <c r="Z106" s="39">
        <v>0.34547956546546882</v>
      </c>
      <c r="AA106" s="36">
        <v>0</v>
      </c>
      <c r="AB106" s="37">
        <v>0</v>
      </c>
      <c r="AC106" s="38">
        <v>0.65452043453453113</v>
      </c>
      <c r="AD106" s="40">
        <v>0.65452043453453113</v>
      </c>
      <c r="AE106" s="41"/>
    </row>
    <row r="107" spans="1:31" s="42" customFormat="1" x14ac:dyDescent="0.25">
      <c r="A107" s="22"/>
      <c r="B107" s="50">
        <v>854</v>
      </c>
      <c r="C107" s="44">
        <v>7</v>
      </c>
      <c r="D107" s="45" t="s">
        <v>133</v>
      </c>
      <c r="E107" s="51">
        <v>5417</v>
      </c>
      <c r="F107" s="51">
        <v>0</v>
      </c>
      <c r="G107" s="51">
        <v>0</v>
      </c>
      <c r="H107" s="51">
        <v>12858</v>
      </c>
      <c r="I107" s="27">
        <v>12858</v>
      </c>
      <c r="J107" s="52"/>
      <c r="K107" s="29">
        <v>5057.96</v>
      </c>
      <c r="L107" s="30">
        <v>393.37066417794369</v>
      </c>
      <c r="M107" s="55"/>
      <c r="N107" s="47">
        <v>1745.78</v>
      </c>
      <c r="O107" s="30">
        <v>135.77383729973556</v>
      </c>
      <c r="P107" s="54"/>
      <c r="Q107" s="47">
        <v>3312.18</v>
      </c>
      <c r="R107" s="30">
        <v>257.59682687820811</v>
      </c>
      <c r="S107" s="59"/>
      <c r="T107" s="35">
        <v>1.4007623626916779E-2</v>
      </c>
      <c r="U107" s="36">
        <v>1.7200610522819476E-3</v>
      </c>
      <c r="V107" s="37">
        <v>4.1453471359994935E-2</v>
      </c>
      <c r="W107" s="37">
        <v>0.25962047940276317</v>
      </c>
      <c r="X107" s="37">
        <v>2.6042119747882547E-2</v>
      </c>
      <c r="Y107" s="38">
        <v>2.3112084713995365E-3</v>
      </c>
      <c r="Z107" s="39">
        <v>0.34515496366123893</v>
      </c>
      <c r="AA107" s="36">
        <v>0</v>
      </c>
      <c r="AB107" s="37">
        <v>6.9395566592064784E-4</v>
      </c>
      <c r="AC107" s="38">
        <v>0.65415108067284045</v>
      </c>
      <c r="AD107" s="40">
        <v>0.65484503633876112</v>
      </c>
      <c r="AE107" s="41"/>
    </row>
    <row r="108" spans="1:31" s="42" customFormat="1" x14ac:dyDescent="0.25">
      <c r="A108" s="22"/>
      <c r="B108" s="50">
        <v>731</v>
      </c>
      <c r="C108" s="44">
        <v>5</v>
      </c>
      <c r="D108" s="74" t="s">
        <v>134</v>
      </c>
      <c r="E108" s="51">
        <v>3819</v>
      </c>
      <c r="F108" s="51">
        <v>424</v>
      </c>
      <c r="G108" s="51">
        <v>0</v>
      </c>
      <c r="H108" s="51">
        <v>9921</v>
      </c>
      <c r="I108" s="27">
        <v>9921</v>
      </c>
      <c r="J108" s="52"/>
      <c r="K108" s="29">
        <v>3997.16</v>
      </c>
      <c r="L108" s="30">
        <v>402.89890132043143</v>
      </c>
      <c r="M108" s="55"/>
      <c r="N108" s="47">
        <v>1376.13</v>
      </c>
      <c r="O108" s="30">
        <v>138.70879951617781</v>
      </c>
      <c r="P108" s="48"/>
      <c r="Q108" s="47">
        <v>2621.0300000000002</v>
      </c>
      <c r="R108" s="30">
        <v>264.19010180425363</v>
      </c>
      <c r="S108" s="55"/>
      <c r="T108" s="35">
        <v>1.3674709043420828E-2</v>
      </c>
      <c r="U108" s="36">
        <v>0</v>
      </c>
      <c r="V108" s="37">
        <v>4.0616337599695782E-2</v>
      </c>
      <c r="W108" s="37">
        <v>0.18662750552892554</v>
      </c>
      <c r="X108" s="37">
        <v>0.1006914909585806</v>
      </c>
      <c r="Y108" s="38">
        <v>2.6668934943810106E-3</v>
      </c>
      <c r="Z108" s="39">
        <v>0.3442769366250038</v>
      </c>
      <c r="AA108" s="36">
        <v>0</v>
      </c>
      <c r="AB108" s="37">
        <v>8.0056840356653228E-4</v>
      </c>
      <c r="AC108" s="38">
        <v>0.65492249497142974</v>
      </c>
      <c r="AD108" s="40">
        <v>0.65572306337499631</v>
      </c>
      <c r="AE108" s="41"/>
    </row>
    <row r="109" spans="1:31" s="42" customFormat="1" x14ac:dyDescent="0.25">
      <c r="A109" s="22"/>
      <c r="B109" s="43">
        <v>212</v>
      </c>
      <c r="C109" s="44">
        <v>7</v>
      </c>
      <c r="D109" s="74" t="s">
        <v>135</v>
      </c>
      <c r="E109" s="51">
        <v>5165</v>
      </c>
      <c r="F109" s="51">
        <v>0</v>
      </c>
      <c r="G109" s="51">
        <v>772</v>
      </c>
      <c r="H109" s="51">
        <v>11600</v>
      </c>
      <c r="I109" s="27">
        <v>11921.666666666666</v>
      </c>
      <c r="J109" s="52"/>
      <c r="K109" s="29">
        <v>2027.52</v>
      </c>
      <c r="L109" s="30">
        <v>170.07018034391166</v>
      </c>
      <c r="M109" s="67">
        <v>3</v>
      </c>
      <c r="N109" s="47">
        <v>697.67</v>
      </c>
      <c r="O109" s="30">
        <v>58.521179924507202</v>
      </c>
      <c r="P109" s="48"/>
      <c r="Q109" s="47">
        <v>1329.85</v>
      </c>
      <c r="R109" s="30">
        <v>111.54900041940445</v>
      </c>
      <c r="S109" s="54">
        <v>3</v>
      </c>
      <c r="T109" s="35">
        <v>3.1526199494949496E-2</v>
      </c>
      <c r="U109" s="36">
        <v>0</v>
      </c>
      <c r="V109" s="37">
        <v>0</v>
      </c>
      <c r="W109" s="37">
        <v>0.31257398200757575</v>
      </c>
      <c r="X109" s="37">
        <v>0</v>
      </c>
      <c r="Y109" s="38">
        <v>0</v>
      </c>
      <c r="Z109" s="39">
        <v>0.34410018150252525</v>
      </c>
      <c r="AA109" s="36">
        <v>0</v>
      </c>
      <c r="AB109" s="37">
        <v>0</v>
      </c>
      <c r="AC109" s="38">
        <v>0.6558998184974747</v>
      </c>
      <c r="AD109" s="40">
        <v>0.6558998184974747</v>
      </c>
      <c r="AE109" s="41"/>
    </row>
    <row r="110" spans="1:31" s="42" customFormat="1" x14ac:dyDescent="0.25">
      <c r="A110" s="22"/>
      <c r="B110" s="50">
        <v>179</v>
      </c>
      <c r="C110" s="44">
        <v>3</v>
      </c>
      <c r="D110" s="45" t="s">
        <v>136</v>
      </c>
      <c r="E110" s="51">
        <v>25300</v>
      </c>
      <c r="F110" s="51">
        <v>12574</v>
      </c>
      <c r="G110" s="51">
        <v>0</v>
      </c>
      <c r="H110" s="51">
        <v>94586</v>
      </c>
      <c r="I110" s="27">
        <v>94586</v>
      </c>
      <c r="J110" s="52"/>
      <c r="K110" s="29">
        <v>45147.22</v>
      </c>
      <c r="L110" s="30">
        <v>477.31397881293213</v>
      </c>
      <c r="M110" s="55">
        <v>1</v>
      </c>
      <c r="N110" s="47">
        <v>15446.27</v>
      </c>
      <c r="O110" s="30">
        <v>163.30397733279767</v>
      </c>
      <c r="P110" s="60"/>
      <c r="Q110" s="47">
        <v>29700.95</v>
      </c>
      <c r="R110" s="30">
        <v>314.01000148013446</v>
      </c>
      <c r="S110" s="55"/>
      <c r="T110" s="35">
        <v>1.1543789407188304E-2</v>
      </c>
      <c r="U110" s="36">
        <v>0</v>
      </c>
      <c r="V110" s="37">
        <v>3.4806129812644054E-2</v>
      </c>
      <c r="W110" s="37">
        <v>0.19925390754956784</v>
      </c>
      <c r="X110" s="37">
        <v>9.3857827790947035E-2</v>
      </c>
      <c r="Y110" s="38">
        <v>2.6694888411733877E-3</v>
      </c>
      <c r="Z110" s="39">
        <v>0.34213114340152062</v>
      </c>
      <c r="AA110" s="36">
        <v>0</v>
      </c>
      <c r="AB110" s="37">
        <v>6.2617366030510849E-4</v>
      </c>
      <c r="AC110" s="38">
        <v>0.65724268293817423</v>
      </c>
      <c r="AD110" s="40">
        <v>0.65786885659847938</v>
      </c>
      <c r="AE110" s="41"/>
    </row>
    <row r="111" spans="1:31" x14ac:dyDescent="0.25">
      <c r="A111" s="22"/>
      <c r="B111" s="43">
        <v>812</v>
      </c>
      <c r="C111" s="44">
        <v>8</v>
      </c>
      <c r="D111" s="45" t="s">
        <v>137</v>
      </c>
      <c r="E111" s="51">
        <v>933</v>
      </c>
      <c r="F111" s="51">
        <v>0</v>
      </c>
      <c r="G111" s="51">
        <v>737</v>
      </c>
      <c r="H111" s="51">
        <v>454</v>
      </c>
      <c r="I111" s="27">
        <v>761.08333333333326</v>
      </c>
      <c r="J111" s="63"/>
      <c r="K111" s="29">
        <v>298.40559031331122</v>
      </c>
      <c r="L111" s="30">
        <v>392.08004858860556</v>
      </c>
      <c r="M111" s="55">
        <v>3</v>
      </c>
      <c r="N111" s="47">
        <v>102.08</v>
      </c>
      <c r="O111" s="30">
        <v>134.12460308770395</v>
      </c>
      <c r="P111" s="48"/>
      <c r="Q111" s="47">
        <v>196.32559031331118</v>
      </c>
      <c r="R111" s="30">
        <v>257.95544550090159</v>
      </c>
      <c r="S111" s="63">
        <v>3</v>
      </c>
      <c r="T111" s="35">
        <v>8.3778591325153213E-3</v>
      </c>
      <c r="U111" s="36">
        <v>0</v>
      </c>
      <c r="V111" s="37">
        <v>0</v>
      </c>
      <c r="W111" s="37">
        <v>0.33370688496635026</v>
      </c>
      <c r="X111" s="37">
        <v>0</v>
      </c>
      <c r="Y111" s="38">
        <v>0</v>
      </c>
      <c r="Z111" s="39">
        <v>0.34208474409886558</v>
      </c>
      <c r="AA111" s="36">
        <v>0</v>
      </c>
      <c r="AB111" s="37">
        <v>0</v>
      </c>
      <c r="AC111" s="38">
        <v>0.6579152559011342</v>
      </c>
      <c r="AD111" s="40">
        <v>0.6579152559011342</v>
      </c>
      <c r="AE111" s="41"/>
    </row>
    <row r="112" spans="1:31" s="42" customFormat="1" x14ac:dyDescent="0.25">
      <c r="A112" s="22"/>
      <c r="B112" s="50">
        <v>128</v>
      </c>
      <c r="C112" s="44">
        <v>7</v>
      </c>
      <c r="D112" s="45" t="s">
        <v>138</v>
      </c>
      <c r="E112" s="51">
        <v>1409</v>
      </c>
      <c r="F112" s="51">
        <v>1</v>
      </c>
      <c r="G112" s="51">
        <v>83</v>
      </c>
      <c r="H112" s="51">
        <v>3500</v>
      </c>
      <c r="I112" s="27">
        <v>3534.5833333333335</v>
      </c>
      <c r="J112" s="52"/>
      <c r="K112" s="29">
        <v>828.19</v>
      </c>
      <c r="L112" s="30">
        <v>234.31050335966049</v>
      </c>
      <c r="M112" s="55"/>
      <c r="N112" s="47">
        <v>282.94</v>
      </c>
      <c r="O112" s="30">
        <v>80.049039254980542</v>
      </c>
      <c r="P112" s="56"/>
      <c r="Q112" s="47">
        <v>545.25</v>
      </c>
      <c r="R112" s="30">
        <v>154.26146410467993</v>
      </c>
      <c r="S112" s="55"/>
      <c r="T112" s="35">
        <v>2.3291756722491213E-2</v>
      </c>
      <c r="U112" s="36">
        <v>0</v>
      </c>
      <c r="V112" s="37">
        <v>0</v>
      </c>
      <c r="W112" s="37">
        <v>0.31834482425530369</v>
      </c>
      <c r="X112" s="37">
        <v>0</v>
      </c>
      <c r="Y112" s="38">
        <v>0</v>
      </c>
      <c r="Z112" s="39">
        <v>0.34163658097779492</v>
      </c>
      <c r="AA112" s="36">
        <v>0</v>
      </c>
      <c r="AB112" s="37">
        <v>2.4149047923785605E-5</v>
      </c>
      <c r="AC112" s="38">
        <v>0.65833926997428127</v>
      </c>
      <c r="AD112" s="40">
        <v>0.65836341902220508</v>
      </c>
      <c r="AE112" s="41"/>
    </row>
    <row r="113" spans="1:31" s="42" customFormat="1" x14ac:dyDescent="0.25">
      <c r="A113" s="22"/>
      <c r="B113" s="50">
        <v>605</v>
      </c>
      <c r="C113" s="44">
        <v>8</v>
      </c>
      <c r="D113" s="45" t="s">
        <v>139</v>
      </c>
      <c r="E113" s="51">
        <v>135</v>
      </c>
      <c r="F113" s="51">
        <v>0</v>
      </c>
      <c r="G113" s="51">
        <v>0</v>
      </c>
      <c r="H113" s="51">
        <v>360</v>
      </c>
      <c r="I113" s="27">
        <v>360</v>
      </c>
      <c r="J113" s="52"/>
      <c r="K113" s="29">
        <v>145.0056356239466</v>
      </c>
      <c r="L113" s="30">
        <v>402.79343228874058</v>
      </c>
      <c r="M113" s="55">
        <v>3</v>
      </c>
      <c r="N113" s="47">
        <v>49.22</v>
      </c>
      <c r="O113" s="30">
        <v>136.72222222222223</v>
      </c>
      <c r="P113" s="48"/>
      <c r="Q113" s="47">
        <v>95.785635623946618</v>
      </c>
      <c r="R113" s="30">
        <v>266.07121006651835</v>
      </c>
      <c r="S113" s="59">
        <v>3</v>
      </c>
      <c r="T113" s="35">
        <v>1.3654641707408354E-2</v>
      </c>
      <c r="U113" s="36">
        <v>0</v>
      </c>
      <c r="V113" s="37">
        <v>0</v>
      </c>
      <c r="W113" s="37">
        <v>0.32578044154442964</v>
      </c>
      <c r="X113" s="37">
        <v>0</v>
      </c>
      <c r="Y113" s="38">
        <v>0</v>
      </c>
      <c r="Z113" s="39">
        <v>0.33943508325183797</v>
      </c>
      <c r="AA113" s="36">
        <v>0</v>
      </c>
      <c r="AB113" s="37">
        <v>0</v>
      </c>
      <c r="AC113" s="38">
        <v>0.66056491674816209</v>
      </c>
      <c r="AD113" s="40">
        <v>0.66056491674816209</v>
      </c>
      <c r="AE113" s="41"/>
    </row>
    <row r="114" spans="1:31" s="42" customFormat="1" x14ac:dyDescent="0.25">
      <c r="A114" s="22"/>
      <c r="B114" s="50">
        <v>271</v>
      </c>
      <c r="C114" s="44">
        <v>7</v>
      </c>
      <c r="D114" s="45" t="s">
        <v>140</v>
      </c>
      <c r="E114" s="51">
        <v>4543</v>
      </c>
      <c r="F114" s="51">
        <v>150</v>
      </c>
      <c r="G114" s="51">
        <v>0</v>
      </c>
      <c r="H114" s="51">
        <v>10251</v>
      </c>
      <c r="I114" s="27">
        <v>10251</v>
      </c>
      <c r="J114" s="52"/>
      <c r="K114" s="29">
        <v>3834.18</v>
      </c>
      <c r="L114" s="30">
        <v>374.02985074626866</v>
      </c>
      <c r="M114" s="55"/>
      <c r="N114" s="47">
        <v>1299</v>
      </c>
      <c r="O114" s="30">
        <v>126.71934445419959</v>
      </c>
      <c r="P114" s="48"/>
      <c r="Q114" s="47">
        <v>2535.1799999999998</v>
      </c>
      <c r="R114" s="30">
        <v>247.31050629206908</v>
      </c>
      <c r="S114" s="55"/>
      <c r="T114" s="35">
        <v>1.4730659489121533E-2</v>
      </c>
      <c r="U114" s="36">
        <v>0</v>
      </c>
      <c r="V114" s="37">
        <v>3.7948140149914718E-2</v>
      </c>
      <c r="W114" s="37">
        <v>0.2861159361323673</v>
      </c>
      <c r="X114" s="37">
        <v>0</v>
      </c>
      <c r="Y114" s="38">
        <v>0</v>
      </c>
      <c r="Z114" s="39">
        <v>0.33879473577140357</v>
      </c>
      <c r="AA114" s="36">
        <v>0</v>
      </c>
      <c r="AB114" s="37">
        <v>6.1734190883057137E-3</v>
      </c>
      <c r="AC114" s="38">
        <v>0.65503184514029089</v>
      </c>
      <c r="AD114" s="40">
        <v>0.6612052642285966</v>
      </c>
      <c r="AE114" s="41"/>
    </row>
    <row r="115" spans="1:31" s="42" customFormat="1" x14ac:dyDescent="0.25">
      <c r="A115" s="22"/>
      <c r="B115" s="50">
        <v>206</v>
      </c>
      <c r="C115" s="44">
        <v>9</v>
      </c>
      <c r="D115" s="45" t="s">
        <v>141</v>
      </c>
      <c r="E115" s="51">
        <v>1144</v>
      </c>
      <c r="F115" s="51">
        <v>0</v>
      </c>
      <c r="G115" s="51">
        <v>0</v>
      </c>
      <c r="H115" s="51">
        <v>2347</v>
      </c>
      <c r="I115" s="27">
        <v>2347</v>
      </c>
      <c r="J115" s="52"/>
      <c r="K115" s="29">
        <v>812.20607257010602</v>
      </c>
      <c r="L115" s="30">
        <v>346.06138584154496</v>
      </c>
      <c r="M115" s="55">
        <v>3</v>
      </c>
      <c r="N115" s="47">
        <v>272.58</v>
      </c>
      <c r="O115" s="30">
        <v>116.13975287601193</v>
      </c>
      <c r="P115" s="48"/>
      <c r="Q115" s="47">
        <v>539.62607257010598</v>
      </c>
      <c r="R115" s="30">
        <v>229.92163296553304</v>
      </c>
      <c r="S115" s="55">
        <v>3</v>
      </c>
      <c r="T115" s="35">
        <v>1.5919605179859006E-2</v>
      </c>
      <c r="U115" s="36">
        <v>0</v>
      </c>
      <c r="V115" s="37">
        <v>0</v>
      </c>
      <c r="W115" s="37">
        <v>0.23288424746870312</v>
      </c>
      <c r="X115" s="37">
        <v>8.1518720723779178E-2</v>
      </c>
      <c r="Y115" s="38">
        <v>5.281910767331411E-3</v>
      </c>
      <c r="Z115" s="39">
        <v>0.3356044841396727</v>
      </c>
      <c r="AA115" s="36">
        <v>0</v>
      </c>
      <c r="AB115" s="37">
        <v>1.2435267773903786E-3</v>
      </c>
      <c r="AC115" s="38">
        <v>0.66315198908293693</v>
      </c>
      <c r="AD115" s="40">
        <v>0.6643955158603273</v>
      </c>
      <c r="AE115" s="41"/>
    </row>
    <row r="116" spans="1:31" s="42" customFormat="1" x14ac:dyDescent="0.25">
      <c r="A116" s="22"/>
      <c r="B116" s="43">
        <v>627</v>
      </c>
      <c r="C116" s="44">
        <v>6</v>
      </c>
      <c r="D116" s="45" t="s">
        <v>142</v>
      </c>
      <c r="E116" s="51">
        <v>2029</v>
      </c>
      <c r="F116" s="51">
        <v>0</v>
      </c>
      <c r="G116" s="51">
        <v>861</v>
      </c>
      <c r="H116" s="51">
        <v>2706</v>
      </c>
      <c r="I116" s="27">
        <v>3064.75</v>
      </c>
      <c r="J116" s="52"/>
      <c r="K116" s="29">
        <v>1120.1797121236282</v>
      </c>
      <c r="L116" s="30">
        <v>365.50443335463848</v>
      </c>
      <c r="M116" s="67">
        <v>3</v>
      </c>
      <c r="N116" s="47">
        <v>374.31</v>
      </c>
      <c r="O116" s="30">
        <v>122.1339424096582</v>
      </c>
      <c r="P116" s="60"/>
      <c r="Q116" s="47">
        <v>745.86971212362823</v>
      </c>
      <c r="R116" s="30">
        <v>243.37049094498025</v>
      </c>
      <c r="S116" s="52">
        <v>3</v>
      </c>
      <c r="T116" s="35">
        <v>1.3310364255511945E-2</v>
      </c>
      <c r="U116" s="36">
        <v>0</v>
      </c>
      <c r="V116" s="37">
        <v>0</v>
      </c>
      <c r="W116" s="37">
        <v>0.32084137581696798</v>
      </c>
      <c r="X116" s="37">
        <v>0</v>
      </c>
      <c r="Y116" s="38">
        <v>0</v>
      </c>
      <c r="Z116" s="39">
        <v>0.33415174007247994</v>
      </c>
      <c r="AA116" s="36">
        <v>0</v>
      </c>
      <c r="AB116" s="37">
        <v>0</v>
      </c>
      <c r="AC116" s="38">
        <v>0.66584825992752017</v>
      </c>
      <c r="AD116" s="40">
        <v>0.66584825992752017</v>
      </c>
      <c r="AE116" s="41"/>
    </row>
    <row r="117" spans="1:31" s="42" customFormat="1" x14ac:dyDescent="0.25">
      <c r="A117" s="22"/>
      <c r="B117" s="50">
        <v>173</v>
      </c>
      <c r="C117" s="44">
        <v>9</v>
      </c>
      <c r="D117" s="45" t="s">
        <v>143</v>
      </c>
      <c r="E117" s="51">
        <v>4537</v>
      </c>
      <c r="F117" s="51">
        <v>0</v>
      </c>
      <c r="G117" s="51">
        <v>3545</v>
      </c>
      <c r="H117" s="51">
        <v>2156</v>
      </c>
      <c r="I117" s="27">
        <v>3633.083333333333</v>
      </c>
      <c r="J117" s="52"/>
      <c r="K117" s="29">
        <v>1821.104793560535</v>
      </c>
      <c r="L117" s="30">
        <v>501.25599290608119</v>
      </c>
      <c r="M117" s="55" t="s">
        <v>43</v>
      </c>
      <c r="N117" s="47">
        <v>607.32000000000005</v>
      </c>
      <c r="O117" s="30">
        <v>167.16379567401427</v>
      </c>
      <c r="P117" s="48"/>
      <c r="Q117" s="47">
        <v>1213.784793560535</v>
      </c>
      <c r="R117" s="30">
        <v>334.09219723206689</v>
      </c>
      <c r="S117" s="59">
        <v>3</v>
      </c>
      <c r="T117" s="35">
        <v>6.5235125633669915E-3</v>
      </c>
      <c r="U117" s="36">
        <v>0</v>
      </c>
      <c r="V117" s="37">
        <v>0</v>
      </c>
      <c r="W117" s="37">
        <v>0.31813106090796855</v>
      </c>
      <c r="X117" s="37">
        <v>0</v>
      </c>
      <c r="Y117" s="38">
        <v>8.8352960559406456E-3</v>
      </c>
      <c r="Z117" s="39">
        <v>0.33348986952727622</v>
      </c>
      <c r="AA117" s="36">
        <v>0</v>
      </c>
      <c r="AB117" s="37">
        <v>5.2056312374342655E-3</v>
      </c>
      <c r="AC117" s="38">
        <v>0.66130449923528956</v>
      </c>
      <c r="AD117" s="40">
        <v>0.66651013047272378</v>
      </c>
      <c r="AE117" s="41"/>
    </row>
    <row r="118" spans="1:31" s="42" customFormat="1" x14ac:dyDescent="0.25">
      <c r="A118" s="22"/>
      <c r="B118" s="50">
        <v>906</v>
      </c>
      <c r="C118" s="44">
        <v>6</v>
      </c>
      <c r="D118" s="45" t="s">
        <v>144</v>
      </c>
      <c r="E118" s="51">
        <v>2255</v>
      </c>
      <c r="F118" s="51">
        <v>175</v>
      </c>
      <c r="G118" s="51">
        <v>164</v>
      </c>
      <c r="H118" s="51">
        <v>5183</v>
      </c>
      <c r="I118" s="27">
        <v>5251.333333333333</v>
      </c>
      <c r="J118" s="63"/>
      <c r="K118" s="29">
        <v>1155.6600000000001</v>
      </c>
      <c r="L118" s="30">
        <v>220.06982353687954</v>
      </c>
      <c r="M118" s="55"/>
      <c r="N118" s="47">
        <v>383.61</v>
      </c>
      <c r="O118" s="30">
        <v>73.050019042782793</v>
      </c>
      <c r="P118" s="56"/>
      <c r="Q118" s="47">
        <v>772.05</v>
      </c>
      <c r="R118" s="30">
        <v>147.01980449409675</v>
      </c>
      <c r="S118" s="59"/>
      <c r="T118" s="35">
        <v>2.4713150926743158E-2</v>
      </c>
      <c r="U118" s="36">
        <v>0</v>
      </c>
      <c r="V118" s="37">
        <v>2.2324905248948652E-3</v>
      </c>
      <c r="W118" s="37">
        <v>0.22897738089057335</v>
      </c>
      <c r="X118" s="37">
        <v>7.6017167679075154E-2</v>
      </c>
      <c r="Y118" s="38">
        <v>0</v>
      </c>
      <c r="Z118" s="39">
        <v>0.33194019002128655</v>
      </c>
      <c r="AA118" s="36">
        <v>0</v>
      </c>
      <c r="AB118" s="37">
        <v>6.117716283335929E-3</v>
      </c>
      <c r="AC118" s="38">
        <v>0.66194209369537749</v>
      </c>
      <c r="AD118" s="40">
        <v>0.66805980997871339</v>
      </c>
      <c r="AE118" s="41"/>
    </row>
    <row r="119" spans="1:31" s="42" customFormat="1" x14ac:dyDescent="0.25">
      <c r="A119" s="22"/>
      <c r="B119" s="50">
        <v>205</v>
      </c>
      <c r="C119" s="44">
        <v>9</v>
      </c>
      <c r="D119" s="45" t="s">
        <v>145</v>
      </c>
      <c r="E119" s="51">
        <v>7575</v>
      </c>
      <c r="F119" s="51">
        <v>0</v>
      </c>
      <c r="G119" s="51">
        <v>2351</v>
      </c>
      <c r="H119" s="51">
        <v>10652</v>
      </c>
      <c r="I119" s="27">
        <v>11631.583333333334</v>
      </c>
      <c r="J119" s="63"/>
      <c r="K119" s="29">
        <v>3802.01</v>
      </c>
      <c r="L119" s="30">
        <v>326.86951475508494</v>
      </c>
      <c r="M119" s="67"/>
      <c r="N119" s="47">
        <v>1260.77</v>
      </c>
      <c r="O119" s="30">
        <v>108.39195007845019</v>
      </c>
      <c r="P119" s="48"/>
      <c r="Q119" s="47">
        <v>2541.2399999999998</v>
      </c>
      <c r="R119" s="30">
        <v>218.47756467663473</v>
      </c>
      <c r="S119" s="52"/>
      <c r="T119" s="35">
        <v>1.5436571708122807E-2</v>
      </c>
      <c r="U119" s="36">
        <v>0</v>
      </c>
      <c r="V119" s="37">
        <v>3.3429685876681013E-2</v>
      </c>
      <c r="W119" s="37">
        <v>0.27884461113989706</v>
      </c>
      <c r="X119" s="37">
        <v>0</v>
      </c>
      <c r="Y119" s="38">
        <v>3.8953080081325403E-3</v>
      </c>
      <c r="Z119" s="39">
        <v>0.33160617673283338</v>
      </c>
      <c r="AA119" s="36">
        <v>0</v>
      </c>
      <c r="AB119" s="37">
        <v>1.2993127319496792E-3</v>
      </c>
      <c r="AC119" s="38">
        <v>0.66709451053521696</v>
      </c>
      <c r="AD119" s="40">
        <v>0.66839382326716668</v>
      </c>
      <c r="AE119" s="41"/>
    </row>
    <row r="120" spans="1:31" s="42" customFormat="1" x14ac:dyDescent="0.25">
      <c r="A120" s="22"/>
      <c r="B120" s="50">
        <v>429</v>
      </c>
      <c r="C120" s="44">
        <v>4</v>
      </c>
      <c r="D120" s="45" t="s">
        <v>146</v>
      </c>
      <c r="E120" s="51">
        <v>47303</v>
      </c>
      <c r="F120" s="51">
        <v>0</v>
      </c>
      <c r="G120" s="51">
        <v>0</v>
      </c>
      <c r="H120" s="51">
        <v>103671</v>
      </c>
      <c r="I120" s="27">
        <v>103671</v>
      </c>
      <c r="J120" s="52"/>
      <c r="K120" s="29">
        <v>48530.54</v>
      </c>
      <c r="L120" s="30">
        <v>468.12068948886383</v>
      </c>
      <c r="M120" s="55">
        <v>1</v>
      </c>
      <c r="N120" s="47">
        <v>16058.58</v>
      </c>
      <c r="O120" s="30">
        <v>154.89944150244523</v>
      </c>
      <c r="P120" s="48"/>
      <c r="Q120" s="47">
        <v>32471.96</v>
      </c>
      <c r="R120" s="30">
        <v>313.22124798641858</v>
      </c>
      <c r="S120" s="55"/>
      <c r="T120" s="35">
        <v>1.1770526353096422E-2</v>
      </c>
      <c r="U120" s="36">
        <v>0</v>
      </c>
      <c r="V120" s="37">
        <v>7.2497029705418492E-2</v>
      </c>
      <c r="W120" s="37">
        <v>0.11051700640462686</v>
      </c>
      <c r="X120" s="37">
        <v>0.13426782393107514</v>
      </c>
      <c r="Y120" s="38">
        <v>1.8439934935815673E-3</v>
      </c>
      <c r="Z120" s="39">
        <v>0.33089637988779846</v>
      </c>
      <c r="AA120" s="36">
        <v>0</v>
      </c>
      <c r="AB120" s="37">
        <v>0</v>
      </c>
      <c r="AC120" s="38">
        <v>0.66910362011220148</v>
      </c>
      <c r="AD120" s="40">
        <v>0.66910362011220148</v>
      </c>
      <c r="AE120" s="41"/>
    </row>
    <row r="121" spans="1:31" s="42" customFormat="1" x14ac:dyDescent="0.25">
      <c r="A121" s="22"/>
      <c r="B121" s="43">
        <v>521</v>
      </c>
      <c r="C121" s="44">
        <v>9</v>
      </c>
      <c r="D121" s="45" t="s">
        <v>147</v>
      </c>
      <c r="E121" s="51">
        <v>2705</v>
      </c>
      <c r="F121" s="51">
        <v>1</v>
      </c>
      <c r="G121" s="51">
        <v>0</v>
      </c>
      <c r="H121" s="51">
        <v>1945</v>
      </c>
      <c r="I121" s="27">
        <v>1945</v>
      </c>
      <c r="J121" s="52"/>
      <c r="K121" s="29">
        <v>665.13380534676446</v>
      </c>
      <c r="L121" s="30">
        <v>341.97110814743678</v>
      </c>
      <c r="M121" s="64">
        <v>3</v>
      </c>
      <c r="N121" s="47">
        <v>219.46</v>
      </c>
      <c r="O121" s="30">
        <v>112.83290488431876</v>
      </c>
      <c r="P121" s="48"/>
      <c r="Q121" s="47">
        <v>445.67380534676448</v>
      </c>
      <c r="R121" s="30">
        <v>229.13820326311799</v>
      </c>
      <c r="S121" s="54">
        <v>3</v>
      </c>
      <c r="T121" s="35">
        <v>1.6117057821788471E-2</v>
      </c>
      <c r="U121" s="36">
        <v>0</v>
      </c>
      <c r="V121" s="37">
        <v>1.0073161138617795E-2</v>
      </c>
      <c r="W121" s="37">
        <v>0.30004489081103775</v>
      </c>
      <c r="X121" s="37">
        <v>0</v>
      </c>
      <c r="Y121" s="38">
        <v>3.7135385093113363E-3</v>
      </c>
      <c r="Z121" s="39">
        <v>0.32994864828075537</v>
      </c>
      <c r="AA121" s="36">
        <v>0</v>
      </c>
      <c r="AB121" s="37">
        <v>1.3531111977247783E-3</v>
      </c>
      <c r="AC121" s="38">
        <v>0.66869824052151983</v>
      </c>
      <c r="AD121" s="40">
        <v>0.67005135171924457</v>
      </c>
      <c r="AE121" s="41"/>
    </row>
    <row r="122" spans="1:31" s="42" customFormat="1" x14ac:dyDescent="0.25">
      <c r="A122" s="22"/>
      <c r="B122" s="50">
        <v>39</v>
      </c>
      <c r="C122" s="44">
        <v>7</v>
      </c>
      <c r="D122" s="45" t="s">
        <v>148</v>
      </c>
      <c r="E122" s="51">
        <v>2234</v>
      </c>
      <c r="F122" s="51">
        <v>0</v>
      </c>
      <c r="G122" s="51">
        <v>0</v>
      </c>
      <c r="H122" s="51">
        <v>4884</v>
      </c>
      <c r="I122" s="27">
        <v>4884</v>
      </c>
      <c r="J122" s="52"/>
      <c r="K122" s="29">
        <v>1854.73</v>
      </c>
      <c r="L122" s="30">
        <v>379.75634725634728</v>
      </c>
      <c r="M122" s="55"/>
      <c r="N122" s="47">
        <v>611.24</v>
      </c>
      <c r="O122" s="30">
        <v>125.15151515151516</v>
      </c>
      <c r="P122" s="48"/>
      <c r="Q122" s="47">
        <v>1243.49</v>
      </c>
      <c r="R122" s="30">
        <v>254.6048321048321</v>
      </c>
      <c r="S122" s="55"/>
      <c r="T122" s="35">
        <v>1.4508850344794121E-2</v>
      </c>
      <c r="U122" s="36">
        <v>0</v>
      </c>
      <c r="V122" s="37">
        <v>2.5610196632393934E-3</v>
      </c>
      <c r="W122" s="37">
        <v>0.28728170677133602</v>
      </c>
      <c r="X122" s="37">
        <v>2.5205825106619291E-2</v>
      </c>
      <c r="Y122" s="38">
        <v>0</v>
      </c>
      <c r="Z122" s="39">
        <v>0.32955740188598881</v>
      </c>
      <c r="AA122" s="36">
        <v>-5.3916203436618808E-6</v>
      </c>
      <c r="AB122" s="37">
        <v>0</v>
      </c>
      <c r="AC122" s="38">
        <v>0.67044798973435482</v>
      </c>
      <c r="AD122" s="40">
        <v>0.67044259811401119</v>
      </c>
      <c r="AE122" s="41"/>
    </row>
    <row r="123" spans="1:31" s="42" customFormat="1" x14ac:dyDescent="0.25">
      <c r="A123" s="22"/>
      <c r="B123" s="87">
        <v>837</v>
      </c>
      <c r="C123" s="44">
        <v>8</v>
      </c>
      <c r="D123" s="45" t="s">
        <v>149</v>
      </c>
      <c r="E123" s="51">
        <v>2000</v>
      </c>
      <c r="F123" s="51">
        <v>0</v>
      </c>
      <c r="G123" s="51">
        <v>1313</v>
      </c>
      <c r="H123" s="51">
        <v>1454</v>
      </c>
      <c r="I123" s="27">
        <v>2001.0833333333333</v>
      </c>
      <c r="J123" s="52"/>
      <c r="K123" s="29">
        <v>773.3861130180162</v>
      </c>
      <c r="L123" s="30">
        <v>386.48371116546019</v>
      </c>
      <c r="M123" s="55">
        <v>3</v>
      </c>
      <c r="N123" s="47">
        <v>254.2</v>
      </c>
      <c r="O123" s="30">
        <v>127.0311914379711</v>
      </c>
      <c r="P123" s="48"/>
      <c r="Q123" s="47">
        <v>519.18611301801616</v>
      </c>
      <c r="R123" s="30">
        <v>259.452519727489</v>
      </c>
      <c r="S123" s="55">
        <v>3</v>
      </c>
      <c r="T123" s="35">
        <v>1.035705175613026E-2</v>
      </c>
      <c r="U123" s="36">
        <v>0</v>
      </c>
      <c r="V123" s="37">
        <v>0</v>
      </c>
      <c r="W123" s="37">
        <v>0.31832741221494487</v>
      </c>
      <c r="X123" s="37">
        <v>0</v>
      </c>
      <c r="Y123" s="38">
        <v>0</v>
      </c>
      <c r="Z123" s="39">
        <v>0.32868446397107515</v>
      </c>
      <c r="AA123" s="36">
        <v>0</v>
      </c>
      <c r="AB123" s="37">
        <v>5.5082447541966173E-3</v>
      </c>
      <c r="AC123" s="38">
        <v>0.66580729127472815</v>
      </c>
      <c r="AD123" s="40">
        <v>0.6713155360289248</v>
      </c>
      <c r="AE123" s="41"/>
    </row>
    <row r="124" spans="1:31" s="42" customFormat="1" x14ac:dyDescent="0.25">
      <c r="A124" s="22"/>
      <c r="B124" s="50">
        <v>922</v>
      </c>
      <c r="C124" s="44">
        <v>8</v>
      </c>
      <c r="D124" s="45" t="s">
        <v>150</v>
      </c>
      <c r="E124" s="51">
        <v>1004</v>
      </c>
      <c r="F124" s="51">
        <v>1</v>
      </c>
      <c r="G124" s="51">
        <v>329</v>
      </c>
      <c r="H124" s="51">
        <v>1625</v>
      </c>
      <c r="I124" s="27">
        <v>1762.0833333333333</v>
      </c>
      <c r="J124" s="52"/>
      <c r="K124" s="29">
        <v>669.40114936767384</v>
      </c>
      <c r="L124" s="30">
        <v>379.89187951818803</v>
      </c>
      <c r="M124" s="55">
        <v>3</v>
      </c>
      <c r="N124" s="47">
        <v>219.28</v>
      </c>
      <c r="O124" s="30">
        <v>124.44360368881533</v>
      </c>
      <c r="P124" s="56"/>
      <c r="Q124" s="47">
        <v>450.12114936767387</v>
      </c>
      <c r="R124" s="30">
        <v>255.44827582937273</v>
      </c>
      <c r="S124" s="55">
        <v>3</v>
      </c>
      <c r="T124" s="35">
        <v>1.3370159296042889E-2</v>
      </c>
      <c r="U124" s="36">
        <v>0</v>
      </c>
      <c r="V124" s="37">
        <v>0</v>
      </c>
      <c r="W124" s="37">
        <v>0.31420621281974315</v>
      </c>
      <c r="X124" s="37">
        <v>0</v>
      </c>
      <c r="Y124" s="38">
        <v>0</v>
      </c>
      <c r="Z124" s="39">
        <v>0.32757637211578605</v>
      </c>
      <c r="AA124" s="36">
        <v>0</v>
      </c>
      <c r="AB124" s="37">
        <v>0</v>
      </c>
      <c r="AC124" s="38">
        <v>0.67242362788421395</v>
      </c>
      <c r="AD124" s="40">
        <v>0.67242362788421395</v>
      </c>
      <c r="AE124" s="41"/>
    </row>
    <row r="125" spans="1:31" s="42" customFormat="1" x14ac:dyDescent="0.25">
      <c r="A125" s="22"/>
      <c r="B125" s="43">
        <v>714</v>
      </c>
      <c r="C125" s="44">
        <v>8</v>
      </c>
      <c r="D125" s="45" t="s">
        <v>151</v>
      </c>
      <c r="E125" s="51">
        <v>621</v>
      </c>
      <c r="F125" s="51">
        <v>0</v>
      </c>
      <c r="G125" s="51">
        <v>372</v>
      </c>
      <c r="H125" s="51">
        <v>509</v>
      </c>
      <c r="I125" s="27">
        <v>664</v>
      </c>
      <c r="J125" s="52"/>
      <c r="K125" s="29">
        <v>246.17550570639042</v>
      </c>
      <c r="L125" s="30">
        <v>370.74624353372053</v>
      </c>
      <c r="M125" s="55">
        <v>3</v>
      </c>
      <c r="N125" s="47">
        <v>79.38</v>
      </c>
      <c r="O125" s="30">
        <v>119.54819277108433</v>
      </c>
      <c r="P125" s="48"/>
      <c r="Q125" s="47">
        <v>166.79550570639043</v>
      </c>
      <c r="R125" s="30">
        <v>251.19805076263617</v>
      </c>
      <c r="S125" s="55">
        <v>3</v>
      </c>
      <c r="T125" s="35">
        <v>1.1373999179835198E-2</v>
      </c>
      <c r="U125" s="36">
        <v>0</v>
      </c>
      <c r="V125" s="37">
        <v>0</v>
      </c>
      <c r="W125" s="37">
        <v>0.31107887756849267</v>
      </c>
      <c r="X125" s="37">
        <v>0</v>
      </c>
      <c r="Y125" s="38">
        <v>0</v>
      </c>
      <c r="Z125" s="39">
        <v>0.32245287674832784</v>
      </c>
      <c r="AA125" s="36">
        <v>0</v>
      </c>
      <c r="AB125" s="37">
        <v>0</v>
      </c>
      <c r="AC125" s="38">
        <v>0.6775471232516721</v>
      </c>
      <c r="AD125" s="40">
        <v>0.6775471232516721</v>
      </c>
      <c r="AE125" s="41"/>
    </row>
    <row r="126" spans="1:31" s="42" customFormat="1" x14ac:dyDescent="0.25">
      <c r="A126" s="22"/>
      <c r="B126" s="50">
        <v>103</v>
      </c>
      <c r="C126" s="44">
        <v>3</v>
      </c>
      <c r="D126" s="45" t="s">
        <v>152</v>
      </c>
      <c r="E126" s="51">
        <v>30816</v>
      </c>
      <c r="F126" s="51">
        <v>8510</v>
      </c>
      <c r="G126" s="51">
        <v>0</v>
      </c>
      <c r="H126" s="51">
        <v>75850</v>
      </c>
      <c r="I126" s="27">
        <v>75850</v>
      </c>
      <c r="J126" s="52"/>
      <c r="K126" s="29">
        <v>32599.816814641745</v>
      </c>
      <c r="L126" s="30">
        <v>429.79323420753781</v>
      </c>
      <c r="M126" s="55">
        <v>3</v>
      </c>
      <c r="N126" s="47">
        <v>10500.13</v>
      </c>
      <c r="O126" s="30">
        <v>138.43282794990111</v>
      </c>
      <c r="P126" s="56"/>
      <c r="Q126" s="47">
        <v>22099.686814641744</v>
      </c>
      <c r="R126" s="30">
        <v>291.36040625763673</v>
      </c>
      <c r="S126" s="55">
        <v>3</v>
      </c>
      <c r="T126" s="35">
        <v>1.2820010688289901E-2</v>
      </c>
      <c r="U126" s="36">
        <v>0</v>
      </c>
      <c r="V126" s="37">
        <v>1.9771276742589362E-2</v>
      </c>
      <c r="W126" s="37">
        <v>0.135326220545466</v>
      </c>
      <c r="X126" s="37">
        <v>0.15417417921632681</v>
      </c>
      <c r="Y126" s="38">
        <v>0</v>
      </c>
      <c r="Z126" s="39">
        <v>0.32209168719267206</v>
      </c>
      <c r="AA126" s="36">
        <v>0</v>
      </c>
      <c r="AB126" s="37">
        <v>0</v>
      </c>
      <c r="AC126" s="38">
        <v>0.67790831280732788</v>
      </c>
      <c r="AD126" s="40">
        <v>0.67790831280732788</v>
      </c>
      <c r="AE126" s="41"/>
    </row>
    <row r="127" spans="1:31" s="42" customFormat="1" x14ac:dyDescent="0.25">
      <c r="A127" s="22"/>
      <c r="B127" s="50">
        <v>891</v>
      </c>
      <c r="C127" s="44">
        <v>6</v>
      </c>
      <c r="D127" s="45" t="s">
        <v>153</v>
      </c>
      <c r="E127" s="51">
        <v>1342</v>
      </c>
      <c r="F127" s="51">
        <v>20</v>
      </c>
      <c r="G127" s="51">
        <v>36</v>
      </c>
      <c r="H127" s="51">
        <v>3370</v>
      </c>
      <c r="I127" s="27">
        <v>3385</v>
      </c>
      <c r="J127" s="52"/>
      <c r="K127" s="29">
        <v>1195.5286640145137</v>
      </c>
      <c r="L127" s="30">
        <v>353.18424343117096</v>
      </c>
      <c r="M127" s="55">
        <v>3</v>
      </c>
      <c r="N127" s="47">
        <v>384.66</v>
      </c>
      <c r="O127" s="30">
        <v>113.63663220088627</v>
      </c>
      <c r="P127" s="48"/>
      <c r="Q127" s="47">
        <v>810.8686640145138</v>
      </c>
      <c r="R127" s="30">
        <v>239.54761123028473</v>
      </c>
      <c r="S127" s="54">
        <v>3</v>
      </c>
      <c r="T127" s="35">
        <v>1.5532877260878925E-2</v>
      </c>
      <c r="U127" s="36">
        <v>0</v>
      </c>
      <c r="V127" s="37">
        <v>0</v>
      </c>
      <c r="W127" s="37">
        <v>0.30621599550000889</v>
      </c>
      <c r="X127" s="37">
        <v>0</v>
      </c>
      <c r="Y127" s="38">
        <v>0</v>
      </c>
      <c r="Z127" s="39">
        <v>0.32174887276088787</v>
      </c>
      <c r="AA127" s="36">
        <v>0</v>
      </c>
      <c r="AB127" s="37">
        <v>0</v>
      </c>
      <c r="AC127" s="38">
        <v>0.67825112723911229</v>
      </c>
      <c r="AD127" s="40">
        <v>0.67825112723911229</v>
      </c>
      <c r="AE127" s="41"/>
    </row>
    <row r="128" spans="1:31" s="42" customFormat="1" x14ac:dyDescent="0.25">
      <c r="A128" s="22"/>
      <c r="B128" s="50">
        <v>527</v>
      </c>
      <c r="C128" s="44">
        <v>9</v>
      </c>
      <c r="D128" s="45" t="s">
        <v>154</v>
      </c>
      <c r="E128" s="51">
        <v>2200</v>
      </c>
      <c r="F128" s="51">
        <v>15</v>
      </c>
      <c r="G128" s="51">
        <v>1098</v>
      </c>
      <c r="H128" s="51">
        <v>2485</v>
      </c>
      <c r="I128" s="27">
        <v>2942.5</v>
      </c>
      <c r="J128" s="63"/>
      <c r="K128" s="29">
        <v>1022.19</v>
      </c>
      <c r="L128" s="30">
        <v>347.38827527612574</v>
      </c>
      <c r="M128" s="64"/>
      <c r="N128" s="47">
        <v>327.85</v>
      </c>
      <c r="O128" s="30">
        <v>111.41886151231945</v>
      </c>
      <c r="P128" s="88"/>
      <c r="Q128" s="47">
        <v>694.34</v>
      </c>
      <c r="R128" s="30">
        <v>235.9694137638063</v>
      </c>
      <c r="S128" s="52"/>
      <c r="T128" s="35">
        <v>1.3392813469120222E-2</v>
      </c>
      <c r="U128" s="36">
        <v>0</v>
      </c>
      <c r="V128" s="37">
        <v>0</v>
      </c>
      <c r="W128" s="37">
        <v>0.30734012267778005</v>
      </c>
      <c r="X128" s="37">
        <v>0</v>
      </c>
      <c r="Y128" s="38">
        <v>0</v>
      </c>
      <c r="Z128" s="39">
        <v>0.32073293614690029</v>
      </c>
      <c r="AA128" s="36">
        <v>0</v>
      </c>
      <c r="AB128" s="37">
        <v>3.2087967990295342E-3</v>
      </c>
      <c r="AC128" s="38">
        <v>0.67605826705407013</v>
      </c>
      <c r="AD128" s="40">
        <v>0.67926706385309965</v>
      </c>
      <c r="AE128" s="41"/>
    </row>
    <row r="129" spans="1:31" s="42" customFormat="1" x14ac:dyDescent="0.25">
      <c r="A129" s="22"/>
      <c r="B129" s="43">
        <v>754</v>
      </c>
      <c r="C129" s="44">
        <v>5</v>
      </c>
      <c r="D129" s="74" t="s">
        <v>155</v>
      </c>
      <c r="E129" s="51">
        <v>704</v>
      </c>
      <c r="F129" s="51">
        <v>73</v>
      </c>
      <c r="G129" s="51">
        <v>0</v>
      </c>
      <c r="H129" s="51">
        <v>1824</v>
      </c>
      <c r="I129" s="27">
        <v>1824</v>
      </c>
      <c r="J129" s="52"/>
      <c r="K129" s="29">
        <v>465.46</v>
      </c>
      <c r="L129" s="30">
        <v>255.18640350877192</v>
      </c>
      <c r="M129" s="55"/>
      <c r="N129" s="47">
        <v>149.19</v>
      </c>
      <c r="O129" s="30">
        <v>81.79276315789474</v>
      </c>
      <c r="P129" s="48"/>
      <c r="Q129" s="47">
        <v>316.27</v>
      </c>
      <c r="R129" s="30">
        <v>173.39364035087721</v>
      </c>
      <c r="S129" s="55"/>
      <c r="T129" s="35">
        <v>2.1591543849095521E-2</v>
      </c>
      <c r="U129" s="36">
        <v>0</v>
      </c>
      <c r="V129" s="37">
        <v>0</v>
      </c>
      <c r="W129" s="37">
        <v>0.29893009066300003</v>
      </c>
      <c r="X129" s="37">
        <v>0</v>
      </c>
      <c r="Y129" s="38">
        <v>0</v>
      </c>
      <c r="Z129" s="39">
        <v>0.32052163451209559</v>
      </c>
      <c r="AA129" s="36">
        <v>0</v>
      </c>
      <c r="AB129" s="37">
        <v>0</v>
      </c>
      <c r="AC129" s="38">
        <v>0.67947836548790441</v>
      </c>
      <c r="AD129" s="40">
        <v>0.67947836548790441</v>
      </c>
      <c r="AE129" s="41"/>
    </row>
    <row r="130" spans="1:31" s="42" customFormat="1" x14ac:dyDescent="0.25">
      <c r="A130" s="22"/>
      <c r="B130" s="50">
        <v>550</v>
      </c>
      <c r="C130" s="44">
        <v>7</v>
      </c>
      <c r="D130" s="45" t="s">
        <v>156</v>
      </c>
      <c r="E130" s="51">
        <v>3780</v>
      </c>
      <c r="F130" s="51">
        <v>0</v>
      </c>
      <c r="G130" s="51">
        <v>1200</v>
      </c>
      <c r="H130" s="51">
        <v>4168</v>
      </c>
      <c r="I130" s="27">
        <v>4668</v>
      </c>
      <c r="J130" s="52"/>
      <c r="K130" s="29">
        <v>1430.7262333835365</v>
      </c>
      <c r="L130" s="30">
        <v>306.49662240435657</v>
      </c>
      <c r="M130" s="64">
        <v>3</v>
      </c>
      <c r="N130" s="47">
        <v>458.15</v>
      </c>
      <c r="O130" s="30">
        <v>98.146958011996574</v>
      </c>
      <c r="P130" s="48"/>
      <c r="Q130" s="47">
        <v>972.57623338353653</v>
      </c>
      <c r="R130" s="30">
        <v>208.34966439236001</v>
      </c>
      <c r="S130" s="54">
        <v>3</v>
      </c>
      <c r="T130" s="35">
        <v>1.6054783552600455E-2</v>
      </c>
      <c r="U130" s="36">
        <v>0</v>
      </c>
      <c r="V130" s="37">
        <v>0</v>
      </c>
      <c r="W130" s="37">
        <v>0.3041672053295893</v>
      </c>
      <c r="X130" s="37">
        <v>0</v>
      </c>
      <c r="Y130" s="38">
        <v>0</v>
      </c>
      <c r="Z130" s="39">
        <v>0.32022198888218972</v>
      </c>
      <c r="AA130" s="36">
        <v>0</v>
      </c>
      <c r="AB130" s="37">
        <v>7.6884030944103171E-3</v>
      </c>
      <c r="AC130" s="38">
        <v>0.67208960802340001</v>
      </c>
      <c r="AD130" s="40">
        <v>0.67977801111781033</v>
      </c>
      <c r="AE130" s="41"/>
    </row>
    <row r="131" spans="1:31" s="42" customFormat="1" x14ac:dyDescent="0.25">
      <c r="A131" s="22"/>
      <c r="B131" s="50">
        <v>34</v>
      </c>
      <c r="C131" s="44">
        <v>4</v>
      </c>
      <c r="D131" s="45" t="s">
        <v>157</v>
      </c>
      <c r="E131" s="51">
        <v>23722</v>
      </c>
      <c r="F131" s="51">
        <v>4859</v>
      </c>
      <c r="G131" s="51">
        <v>1813</v>
      </c>
      <c r="H131" s="51">
        <v>63175</v>
      </c>
      <c r="I131" s="27">
        <v>63930.416666666664</v>
      </c>
      <c r="J131" s="52"/>
      <c r="K131" s="29">
        <v>26894.57</v>
      </c>
      <c r="L131" s="30">
        <v>420.68504167943013</v>
      </c>
      <c r="M131" s="55"/>
      <c r="N131" s="47">
        <v>8586.84</v>
      </c>
      <c r="O131" s="30">
        <v>134.3154080282599</v>
      </c>
      <c r="P131" s="60"/>
      <c r="Q131" s="47">
        <v>18307.73</v>
      </c>
      <c r="R131" s="30">
        <v>286.3696336511702</v>
      </c>
      <c r="S131" s="55"/>
      <c r="T131" s="35">
        <v>1.2942761308323576E-2</v>
      </c>
      <c r="U131" s="36">
        <v>0</v>
      </c>
      <c r="V131" s="37">
        <v>4.9710406226981883E-2</v>
      </c>
      <c r="W131" s="37">
        <v>0.2015871605309176</v>
      </c>
      <c r="X131" s="37">
        <v>5.2455570027704478E-2</v>
      </c>
      <c r="Y131" s="38">
        <v>2.5819338253037696E-3</v>
      </c>
      <c r="Z131" s="39">
        <v>0.31927783191923131</v>
      </c>
      <c r="AA131" s="36">
        <v>0</v>
      </c>
      <c r="AB131" s="37">
        <v>2.2681158315600509E-4</v>
      </c>
      <c r="AC131" s="38">
        <v>0.68049535649761272</v>
      </c>
      <c r="AD131" s="40">
        <v>0.68072216808076869</v>
      </c>
      <c r="AE131" s="41"/>
    </row>
    <row r="132" spans="1:31" s="42" customFormat="1" x14ac:dyDescent="0.25">
      <c r="A132" s="22"/>
      <c r="B132" s="43">
        <v>918</v>
      </c>
      <c r="C132" s="44">
        <v>8</v>
      </c>
      <c r="D132" s="45" t="s">
        <v>158</v>
      </c>
      <c r="E132" s="51">
        <v>910</v>
      </c>
      <c r="F132" s="51">
        <v>18</v>
      </c>
      <c r="G132" s="51">
        <v>365</v>
      </c>
      <c r="H132" s="51">
        <v>1181</v>
      </c>
      <c r="I132" s="27">
        <v>1333.0833333333333</v>
      </c>
      <c r="J132" s="52"/>
      <c r="K132" s="29">
        <v>483.64876691580412</v>
      </c>
      <c r="L132" s="30">
        <v>362.80460104954989</v>
      </c>
      <c r="M132" s="55">
        <v>3</v>
      </c>
      <c r="N132" s="47">
        <v>150.13</v>
      </c>
      <c r="O132" s="30">
        <v>112.61861599049823</v>
      </c>
      <c r="P132" s="48"/>
      <c r="Q132" s="47">
        <v>333.51876691580412</v>
      </c>
      <c r="R132" s="30">
        <v>250.18598505905169</v>
      </c>
      <c r="S132" s="55">
        <v>3</v>
      </c>
      <c r="T132" s="35">
        <v>1.3460181117619372E-2</v>
      </c>
      <c r="U132" s="36">
        <v>0</v>
      </c>
      <c r="V132" s="37">
        <v>0</v>
      </c>
      <c r="W132" s="37">
        <v>0.29695103104646614</v>
      </c>
      <c r="X132" s="37">
        <v>0</v>
      </c>
      <c r="Y132" s="38">
        <v>0</v>
      </c>
      <c r="Z132" s="39">
        <v>0.31041121216408546</v>
      </c>
      <c r="AA132" s="36">
        <v>0</v>
      </c>
      <c r="AB132" s="37">
        <v>0</v>
      </c>
      <c r="AC132" s="38">
        <v>0.68958878783591449</v>
      </c>
      <c r="AD132" s="40">
        <v>0.68958878783591449</v>
      </c>
      <c r="AE132" s="41"/>
    </row>
    <row r="133" spans="1:31" s="42" customFormat="1" x14ac:dyDescent="0.25">
      <c r="A133" s="22"/>
      <c r="B133" s="50">
        <v>620</v>
      </c>
      <c r="C133" s="44">
        <v>6</v>
      </c>
      <c r="D133" s="45" t="s">
        <v>159</v>
      </c>
      <c r="E133" s="51">
        <v>2417</v>
      </c>
      <c r="F133" s="51">
        <v>0</v>
      </c>
      <c r="G133" s="51">
        <v>400</v>
      </c>
      <c r="H133" s="51">
        <v>3651</v>
      </c>
      <c r="I133" s="27">
        <v>3817.6666666666665</v>
      </c>
      <c r="J133" s="52"/>
      <c r="K133" s="29">
        <v>1315.5115961554138</v>
      </c>
      <c r="L133" s="30">
        <v>344.58524303381137</v>
      </c>
      <c r="M133" s="55">
        <v>3</v>
      </c>
      <c r="N133" s="47">
        <v>403.16</v>
      </c>
      <c r="O133" s="30">
        <v>105.60377193748363</v>
      </c>
      <c r="P133" s="60"/>
      <c r="Q133" s="47">
        <v>912.35159615541397</v>
      </c>
      <c r="R133" s="30">
        <v>238.98147109632779</v>
      </c>
      <c r="S133" s="55">
        <v>3</v>
      </c>
      <c r="T133" s="35">
        <v>1.5294429983590228E-2</v>
      </c>
      <c r="U133" s="36">
        <v>0</v>
      </c>
      <c r="V133" s="37">
        <v>0</v>
      </c>
      <c r="W133" s="37">
        <v>0.29117189169554675</v>
      </c>
      <c r="X133" s="37">
        <v>0</v>
      </c>
      <c r="Y133" s="38">
        <v>0</v>
      </c>
      <c r="Z133" s="39">
        <v>0.30646632167913701</v>
      </c>
      <c r="AA133" s="36">
        <v>0</v>
      </c>
      <c r="AB133" s="37">
        <v>0</v>
      </c>
      <c r="AC133" s="38">
        <v>0.6935336783208631</v>
      </c>
      <c r="AD133" s="40">
        <v>0.6935336783208631</v>
      </c>
      <c r="AE133" s="41"/>
    </row>
    <row r="134" spans="1:31" s="42" customFormat="1" x14ac:dyDescent="0.25">
      <c r="A134" s="22"/>
      <c r="B134" s="50">
        <v>630</v>
      </c>
      <c r="C134" s="44">
        <v>9</v>
      </c>
      <c r="D134" s="45" t="s">
        <v>160</v>
      </c>
      <c r="E134" s="51">
        <v>3343</v>
      </c>
      <c r="F134" s="51">
        <v>0</v>
      </c>
      <c r="G134" s="51">
        <v>2412</v>
      </c>
      <c r="H134" s="51">
        <v>1842</v>
      </c>
      <c r="I134" s="27">
        <v>2847</v>
      </c>
      <c r="J134" s="52"/>
      <c r="K134" s="29">
        <v>939.347847723516</v>
      </c>
      <c r="L134" s="30">
        <v>329.94304451124555</v>
      </c>
      <c r="M134" s="55">
        <v>3</v>
      </c>
      <c r="N134" s="47">
        <v>286.37</v>
      </c>
      <c r="O134" s="30">
        <v>100.58658236740429</v>
      </c>
      <c r="P134" s="48"/>
      <c r="Q134" s="47">
        <v>652.97784772351588</v>
      </c>
      <c r="R134" s="30">
        <v>229.35646214384121</v>
      </c>
      <c r="S134" s="63">
        <v>3</v>
      </c>
      <c r="T134" s="35">
        <v>1.0805368878630265E-2</v>
      </c>
      <c r="U134" s="36">
        <v>0</v>
      </c>
      <c r="V134" s="37">
        <v>1.1284424641722246E-2</v>
      </c>
      <c r="W134" s="37">
        <v>0.27087941981945524</v>
      </c>
      <c r="X134" s="37">
        <v>0</v>
      </c>
      <c r="Y134" s="38">
        <v>1.1891228608305424E-2</v>
      </c>
      <c r="Z134" s="39">
        <v>0.30486044194811318</v>
      </c>
      <c r="AA134" s="36">
        <v>0</v>
      </c>
      <c r="AB134" s="37">
        <v>1.1891228608305424E-2</v>
      </c>
      <c r="AC134" s="38">
        <v>0.68324832944358149</v>
      </c>
      <c r="AD134" s="40">
        <v>0.69513955805188687</v>
      </c>
      <c r="AE134" s="41"/>
    </row>
    <row r="135" spans="1:31" s="42" customFormat="1" x14ac:dyDescent="0.25">
      <c r="A135" s="22"/>
      <c r="B135" s="43">
        <v>758</v>
      </c>
      <c r="C135" s="44">
        <v>6</v>
      </c>
      <c r="D135" s="45" t="s">
        <v>161</v>
      </c>
      <c r="E135" s="51">
        <v>3590</v>
      </c>
      <c r="F135" s="51">
        <v>12</v>
      </c>
      <c r="G135" s="51">
        <v>0</v>
      </c>
      <c r="H135" s="51">
        <v>7617</v>
      </c>
      <c r="I135" s="27">
        <v>7617</v>
      </c>
      <c r="J135" s="52"/>
      <c r="K135" s="29">
        <v>3120.7</v>
      </c>
      <c r="L135" s="30">
        <v>409.70198240777211</v>
      </c>
      <c r="M135" s="64"/>
      <c r="N135" s="47">
        <v>944.14</v>
      </c>
      <c r="O135" s="30">
        <v>123.95168701588553</v>
      </c>
      <c r="P135" s="48"/>
      <c r="Q135" s="47">
        <v>2176.56</v>
      </c>
      <c r="R135" s="30">
        <v>285.7502953918866</v>
      </c>
      <c r="S135" s="52"/>
      <c r="T135" s="35">
        <v>1.3448905694235269E-2</v>
      </c>
      <c r="U135" s="36">
        <v>0</v>
      </c>
      <c r="V135" s="37">
        <v>5.0309225494280137E-4</v>
      </c>
      <c r="W135" s="37">
        <v>0.28289165892267765</v>
      </c>
      <c r="X135" s="37">
        <v>5.6974396769955468E-3</v>
      </c>
      <c r="Y135" s="38">
        <v>0</v>
      </c>
      <c r="Z135" s="39">
        <v>0.30254109654885125</v>
      </c>
      <c r="AA135" s="36">
        <v>0</v>
      </c>
      <c r="AB135" s="37">
        <v>6.3126862562886531E-3</v>
      </c>
      <c r="AC135" s="38">
        <v>0.69114621719486025</v>
      </c>
      <c r="AD135" s="40">
        <v>0.69745890345114891</v>
      </c>
      <c r="AE135" s="41"/>
    </row>
    <row r="136" spans="1:31" s="42" customFormat="1" x14ac:dyDescent="0.25">
      <c r="A136" s="22"/>
      <c r="B136" s="50">
        <v>562</v>
      </c>
      <c r="C136" s="44">
        <v>6</v>
      </c>
      <c r="D136" s="45" t="s">
        <v>162</v>
      </c>
      <c r="E136" s="51">
        <v>475</v>
      </c>
      <c r="F136" s="51">
        <v>0</v>
      </c>
      <c r="G136" s="51">
        <v>67</v>
      </c>
      <c r="H136" s="51">
        <v>1031</v>
      </c>
      <c r="I136" s="27">
        <v>1058.9166666666667</v>
      </c>
      <c r="J136" s="52"/>
      <c r="K136" s="29">
        <v>280.61</v>
      </c>
      <c r="L136" s="30">
        <v>264.99724561265441</v>
      </c>
      <c r="M136" s="55"/>
      <c r="N136" s="47">
        <v>84.65</v>
      </c>
      <c r="O136" s="30">
        <v>79.94019044621075</v>
      </c>
      <c r="P136" s="48"/>
      <c r="Q136" s="47">
        <v>195.96</v>
      </c>
      <c r="R136" s="30">
        <v>185.05705516644369</v>
      </c>
      <c r="S136" s="59"/>
      <c r="T136" s="35">
        <v>2.0241616478386369E-2</v>
      </c>
      <c r="U136" s="36">
        <v>0</v>
      </c>
      <c r="V136" s="37">
        <v>0</v>
      </c>
      <c r="W136" s="37">
        <v>0.28142261501728377</v>
      </c>
      <c r="X136" s="37">
        <v>0</v>
      </c>
      <c r="Y136" s="38">
        <v>0</v>
      </c>
      <c r="Z136" s="39">
        <v>0.30166423149567018</v>
      </c>
      <c r="AA136" s="36">
        <v>0</v>
      </c>
      <c r="AB136" s="37">
        <v>0</v>
      </c>
      <c r="AC136" s="38">
        <v>0.69833576850432988</v>
      </c>
      <c r="AD136" s="40">
        <v>0.69833576850432988</v>
      </c>
      <c r="AE136" s="41"/>
    </row>
    <row r="137" spans="1:31" s="42" customFormat="1" x14ac:dyDescent="0.25">
      <c r="A137" s="22"/>
      <c r="B137" s="43">
        <v>282</v>
      </c>
      <c r="C137" s="44">
        <v>7</v>
      </c>
      <c r="D137" s="45" t="s">
        <v>163</v>
      </c>
      <c r="E137" s="51">
        <v>1413</v>
      </c>
      <c r="F137" s="51">
        <v>1</v>
      </c>
      <c r="G137" s="51">
        <v>140</v>
      </c>
      <c r="H137" s="51">
        <v>3128</v>
      </c>
      <c r="I137" s="27">
        <v>3186.3333333333335</v>
      </c>
      <c r="J137" s="52"/>
      <c r="K137" s="29">
        <v>1097.95</v>
      </c>
      <c r="L137" s="30">
        <v>344.58102311957316</v>
      </c>
      <c r="M137" s="55"/>
      <c r="N137" s="47">
        <v>330.59</v>
      </c>
      <c r="O137" s="30">
        <v>103.75248456951563</v>
      </c>
      <c r="P137" s="48"/>
      <c r="Q137" s="47">
        <v>767.36</v>
      </c>
      <c r="R137" s="30">
        <v>240.82853855005752</v>
      </c>
      <c r="S137" s="54"/>
      <c r="T137" s="35">
        <v>1.5701990072407666E-2</v>
      </c>
      <c r="U137" s="36">
        <v>0</v>
      </c>
      <c r="V137" s="37">
        <v>1.6394189170727265E-3</v>
      </c>
      <c r="W137" s="37">
        <v>0.22795209253608997</v>
      </c>
      <c r="X137" s="37">
        <v>5.5803998360581086E-2</v>
      </c>
      <c r="Y137" s="38">
        <v>0</v>
      </c>
      <c r="Z137" s="39">
        <v>0.30109749988615142</v>
      </c>
      <c r="AA137" s="36">
        <v>0</v>
      </c>
      <c r="AB137" s="37">
        <v>0</v>
      </c>
      <c r="AC137" s="38">
        <v>0.69890250011384847</v>
      </c>
      <c r="AD137" s="40">
        <v>0.69890250011384847</v>
      </c>
      <c r="AE137" s="41"/>
    </row>
    <row r="138" spans="1:31" s="42" customFormat="1" x14ac:dyDescent="0.25">
      <c r="A138" s="22"/>
      <c r="B138" s="50">
        <v>236</v>
      </c>
      <c r="C138" s="44">
        <v>7</v>
      </c>
      <c r="D138" s="45" t="s">
        <v>164</v>
      </c>
      <c r="E138" s="51">
        <v>5666</v>
      </c>
      <c r="F138" s="51">
        <v>395</v>
      </c>
      <c r="G138" s="51">
        <v>110</v>
      </c>
      <c r="H138" s="51">
        <v>15954</v>
      </c>
      <c r="I138" s="27">
        <v>15999.833333333334</v>
      </c>
      <c r="J138" s="63"/>
      <c r="K138" s="29">
        <v>5846.89</v>
      </c>
      <c r="L138" s="30">
        <v>365.43443160866258</v>
      </c>
      <c r="M138" s="55"/>
      <c r="N138" s="47">
        <v>1754.56</v>
      </c>
      <c r="O138" s="30">
        <v>109.66114230356565</v>
      </c>
      <c r="P138" s="48"/>
      <c r="Q138" s="47">
        <v>4092.33</v>
      </c>
      <c r="R138" s="30">
        <v>255.77328930509691</v>
      </c>
      <c r="S138" s="55"/>
      <c r="T138" s="35">
        <v>1.5035343575815518E-2</v>
      </c>
      <c r="U138" s="36">
        <v>1.7103109516341166E-3</v>
      </c>
      <c r="V138" s="37">
        <v>5.7825613274749485E-3</v>
      </c>
      <c r="W138" s="37">
        <v>0.23319234670055361</v>
      </c>
      <c r="X138" s="37">
        <v>4.1798289346986171E-2</v>
      </c>
      <c r="Y138" s="38">
        <v>2.5654664274511749E-3</v>
      </c>
      <c r="Z138" s="39">
        <v>0.30008431832991556</v>
      </c>
      <c r="AA138" s="36">
        <v>0</v>
      </c>
      <c r="AB138" s="37">
        <v>0</v>
      </c>
      <c r="AC138" s="38">
        <v>0.69991568167008433</v>
      </c>
      <c r="AD138" s="40">
        <v>0.69991568167008433</v>
      </c>
      <c r="AE138" s="41"/>
    </row>
    <row r="139" spans="1:31" s="42" customFormat="1" x14ac:dyDescent="0.25">
      <c r="A139" s="22"/>
      <c r="B139" s="43">
        <v>287</v>
      </c>
      <c r="C139" s="44">
        <v>7</v>
      </c>
      <c r="D139" s="45" t="s">
        <v>165</v>
      </c>
      <c r="E139" s="51">
        <v>1121</v>
      </c>
      <c r="F139" s="51">
        <v>127</v>
      </c>
      <c r="G139" s="51">
        <v>0</v>
      </c>
      <c r="H139" s="51">
        <v>2850</v>
      </c>
      <c r="I139" s="27">
        <v>2850</v>
      </c>
      <c r="J139" s="52"/>
      <c r="K139" s="29">
        <v>812.26883143596376</v>
      </c>
      <c r="L139" s="30">
        <v>285.00660752139078</v>
      </c>
      <c r="M139" s="67">
        <v>3</v>
      </c>
      <c r="N139" s="47">
        <v>242.88</v>
      </c>
      <c r="O139" s="30">
        <v>85.221052631578942</v>
      </c>
      <c r="P139" s="61"/>
      <c r="Q139" s="47">
        <v>569.38883143596365</v>
      </c>
      <c r="R139" s="30">
        <v>199.78555488981181</v>
      </c>
      <c r="S139" s="62">
        <v>3</v>
      </c>
      <c r="T139" s="35">
        <v>1.9328576195943484E-2</v>
      </c>
      <c r="U139" s="36">
        <v>0</v>
      </c>
      <c r="V139" s="37">
        <v>1.2311195029263366E-3</v>
      </c>
      <c r="W139" s="37">
        <v>0.27845460917187881</v>
      </c>
      <c r="X139" s="37">
        <v>0</v>
      </c>
      <c r="Y139" s="38">
        <v>0</v>
      </c>
      <c r="Z139" s="39">
        <v>0.29901430487074865</v>
      </c>
      <c r="AA139" s="36">
        <v>0</v>
      </c>
      <c r="AB139" s="37">
        <v>0</v>
      </c>
      <c r="AC139" s="38">
        <v>0.70098569512925124</v>
      </c>
      <c r="AD139" s="40">
        <v>0.70098569512925124</v>
      </c>
      <c r="AE139" s="41"/>
    </row>
    <row r="140" spans="1:31" s="42" customFormat="1" x14ac:dyDescent="0.25">
      <c r="A140" s="22"/>
      <c r="B140" s="50">
        <v>696</v>
      </c>
      <c r="C140" s="44">
        <v>5</v>
      </c>
      <c r="D140" s="45" t="s">
        <v>166</v>
      </c>
      <c r="E140" s="51">
        <v>2112</v>
      </c>
      <c r="F140" s="51">
        <v>130</v>
      </c>
      <c r="G140" s="51">
        <v>0</v>
      </c>
      <c r="H140" s="51">
        <v>5528</v>
      </c>
      <c r="I140" s="27">
        <v>5528</v>
      </c>
      <c r="J140" s="52"/>
      <c r="K140" s="29">
        <v>1867.4081020805875</v>
      </c>
      <c r="L140" s="30">
        <v>337.80899096971552</v>
      </c>
      <c r="M140" s="55">
        <v>2</v>
      </c>
      <c r="N140" s="47">
        <v>557.55338676849942</v>
      </c>
      <c r="O140" s="30">
        <v>100.85987459632767</v>
      </c>
      <c r="P140" s="48">
        <v>2</v>
      </c>
      <c r="Q140" s="47">
        <v>1309.854715312088</v>
      </c>
      <c r="R140" s="30">
        <v>236.94911637338788</v>
      </c>
      <c r="S140" s="54">
        <v>2</v>
      </c>
      <c r="T140" s="35">
        <v>1.6311378303469258E-2</v>
      </c>
      <c r="U140" s="36">
        <v>0</v>
      </c>
      <c r="V140" s="37">
        <v>6.5331193467605034E-2</v>
      </c>
      <c r="W140" s="37">
        <v>5.9574551420254598E-2</v>
      </c>
      <c r="X140" s="37">
        <v>0.15735359959138628</v>
      </c>
      <c r="Y140" s="38">
        <v>0</v>
      </c>
      <c r="Z140" s="39">
        <v>0.29857072278271518</v>
      </c>
      <c r="AA140" s="36">
        <v>0</v>
      </c>
      <c r="AB140" s="37">
        <v>0</v>
      </c>
      <c r="AC140" s="38">
        <v>0.70142927721728476</v>
      </c>
      <c r="AD140" s="40">
        <v>0.70142927721728476</v>
      </c>
      <c r="AE140" s="41"/>
    </row>
    <row r="141" spans="1:31" s="42" customFormat="1" x14ac:dyDescent="0.25">
      <c r="A141" s="22"/>
      <c r="B141" s="50">
        <v>375</v>
      </c>
      <c r="C141" s="44">
        <v>8</v>
      </c>
      <c r="D141" s="45" t="s">
        <v>167</v>
      </c>
      <c r="E141" s="51">
        <v>1800</v>
      </c>
      <c r="F141" s="51">
        <v>0</v>
      </c>
      <c r="G141" s="51">
        <v>701</v>
      </c>
      <c r="H141" s="51">
        <v>2705</v>
      </c>
      <c r="I141" s="27">
        <v>2997.0833333333335</v>
      </c>
      <c r="J141" s="52"/>
      <c r="K141" s="29">
        <v>1261.69</v>
      </c>
      <c r="L141" s="30">
        <v>420.97261226192131</v>
      </c>
      <c r="M141" s="55"/>
      <c r="N141" s="47">
        <v>376.69</v>
      </c>
      <c r="O141" s="30">
        <v>125.68552759627416</v>
      </c>
      <c r="P141" s="54"/>
      <c r="Q141" s="47">
        <v>885</v>
      </c>
      <c r="R141" s="30">
        <v>295.28708466564711</v>
      </c>
      <c r="S141" s="54"/>
      <c r="T141" s="35">
        <v>1.180955702272349E-2</v>
      </c>
      <c r="U141" s="36">
        <v>0</v>
      </c>
      <c r="V141" s="37">
        <v>0</v>
      </c>
      <c r="W141" s="37">
        <v>0.28675031109067994</v>
      </c>
      <c r="X141" s="37">
        <v>0</v>
      </c>
      <c r="Y141" s="38">
        <v>0</v>
      </c>
      <c r="Z141" s="39">
        <v>0.29855986811340346</v>
      </c>
      <c r="AA141" s="36">
        <v>0</v>
      </c>
      <c r="AB141" s="37">
        <v>0</v>
      </c>
      <c r="AC141" s="38">
        <v>0.70144013188659649</v>
      </c>
      <c r="AD141" s="40">
        <v>0.70144013188659649</v>
      </c>
      <c r="AE141" s="41"/>
    </row>
    <row r="142" spans="1:31" s="42" customFormat="1" x14ac:dyDescent="0.25">
      <c r="A142" s="22"/>
      <c r="B142" s="50">
        <v>623</v>
      </c>
      <c r="C142" s="44">
        <v>6</v>
      </c>
      <c r="D142" s="45" t="s">
        <v>168</v>
      </c>
      <c r="E142" s="51">
        <v>2267</v>
      </c>
      <c r="F142" s="51">
        <v>39</v>
      </c>
      <c r="G142" s="51">
        <v>0</v>
      </c>
      <c r="H142" s="51">
        <v>5364</v>
      </c>
      <c r="I142" s="27">
        <v>5364</v>
      </c>
      <c r="J142" s="52"/>
      <c r="K142" s="29">
        <v>2233.79</v>
      </c>
      <c r="L142" s="30">
        <v>416.44108873974648</v>
      </c>
      <c r="M142" s="55"/>
      <c r="N142" s="47">
        <v>665.8</v>
      </c>
      <c r="O142" s="30">
        <v>124.12378821774794</v>
      </c>
      <c r="P142" s="48"/>
      <c r="Q142" s="47">
        <v>1567.99</v>
      </c>
      <c r="R142" s="30">
        <v>292.3173005219985</v>
      </c>
      <c r="S142" s="55"/>
      <c r="T142" s="35">
        <v>1.3233115019764615E-2</v>
      </c>
      <c r="U142" s="36">
        <v>0</v>
      </c>
      <c r="V142" s="37">
        <v>0.16872669319855491</v>
      </c>
      <c r="W142" s="37">
        <v>0.10478155959154621</v>
      </c>
      <c r="X142" s="37">
        <v>1.5220768290662955E-3</v>
      </c>
      <c r="Y142" s="38">
        <v>9.7950120646972186E-3</v>
      </c>
      <c r="Z142" s="39">
        <v>0.29805845670362924</v>
      </c>
      <c r="AA142" s="36">
        <v>0</v>
      </c>
      <c r="AB142" s="37">
        <v>0</v>
      </c>
      <c r="AC142" s="38">
        <v>0.70194154329637071</v>
      </c>
      <c r="AD142" s="40">
        <v>0.70194154329637071</v>
      </c>
      <c r="AE142" s="41"/>
    </row>
    <row r="143" spans="1:31" s="42" customFormat="1" x14ac:dyDescent="0.25">
      <c r="A143" s="22"/>
      <c r="B143" s="50">
        <v>923</v>
      </c>
      <c r="C143" s="44">
        <v>5</v>
      </c>
      <c r="D143" s="45" t="s">
        <v>169</v>
      </c>
      <c r="E143" s="51">
        <v>504</v>
      </c>
      <c r="F143" s="51">
        <v>1</v>
      </c>
      <c r="G143" s="51">
        <v>0</v>
      </c>
      <c r="H143" s="51">
        <v>857</v>
      </c>
      <c r="I143" s="27">
        <v>857</v>
      </c>
      <c r="J143" s="52"/>
      <c r="K143" s="29">
        <v>272.39511412713398</v>
      </c>
      <c r="L143" s="30">
        <v>317.84727436071643</v>
      </c>
      <c r="M143" s="55">
        <v>3</v>
      </c>
      <c r="N143" s="47">
        <v>80.69</v>
      </c>
      <c r="O143" s="30">
        <v>94.15402567094516</v>
      </c>
      <c r="P143" s="48"/>
      <c r="Q143" s="47">
        <v>191.70511412713395</v>
      </c>
      <c r="R143" s="30">
        <v>223.69324868977122</v>
      </c>
      <c r="S143" s="59">
        <v>3</v>
      </c>
      <c r="T143" s="35">
        <v>1.7327770415871156E-2</v>
      </c>
      <c r="U143" s="36">
        <v>0</v>
      </c>
      <c r="V143" s="37">
        <v>0</v>
      </c>
      <c r="W143" s="37">
        <v>0.27889633866392627</v>
      </c>
      <c r="X143" s="37">
        <v>0</v>
      </c>
      <c r="Y143" s="38">
        <v>0</v>
      </c>
      <c r="Z143" s="39">
        <v>0.2962241090797974</v>
      </c>
      <c r="AA143" s="36">
        <v>0</v>
      </c>
      <c r="AB143" s="37">
        <v>0</v>
      </c>
      <c r="AC143" s="38">
        <v>0.70377589092020254</v>
      </c>
      <c r="AD143" s="40">
        <v>0.70377589092020254</v>
      </c>
      <c r="AE143" s="41"/>
    </row>
    <row r="144" spans="1:31" s="42" customFormat="1" x14ac:dyDescent="0.25">
      <c r="A144" s="22"/>
      <c r="B144" s="50">
        <v>290</v>
      </c>
      <c r="C144" s="44">
        <v>7</v>
      </c>
      <c r="D144" s="45" t="s">
        <v>170</v>
      </c>
      <c r="E144" s="51">
        <v>2487</v>
      </c>
      <c r="F144" s="51">
        <v>3</v>
      </c>
      <c r="G144" s="51">
        <v>0</v>
      </c>
      <c r="H144" s="51">
        <v>6775</v>
      </c>
      <c r="I144" s="27">
        <v>6775</v>
      </c>
      <c r="J144" s="52"/>
      <c r="K144" s="29">
        <v>1776.98</v>
      </c>
      <c r="L144" s="30">
        <v>262.28487084870847</v>
      </c>
      <c r="M144" s="67"/>
      <c r="N144" s="47">
        <v>523.19000000000005</v>
      </c>
      <c r="O144" s="30">
        <v>77.223616236162371</v>
      </c>
      <c r="P144" s="48"/>
      <c r="Q144" s="47">
        <v>1253.79</v>
      </c>
      <c r="R144" s="30">
        <v>185.06125461254612</v>
      </c>
      <c r="S144" s="52"/>
      <c r="T144" s="35">
        <v>2.1007552139022386E-2</v>
      </c>
      <c r="U144" s="36">
        <v>0</v>
      </c>
      <c r="V144" s="37">
        <v>5.1773233238415735E-3</v>
      </c>
      <c r="W144" s="37">
        <v>0.23784735900235229</v>
      </c>
      <c r="X144" s="37">
        <v>2.5588357775551778E-2</v>
      </c>
      <c r="Y144" s="38">
        <v>4.8059066506094608E-3</v>
      </c>
      <c r="Z144" s="39">
        <v>0.29442649889137751</v>
      </c>
      <c r="AA144" s="36">
        <v>0</v>
      </c>
      <c r="AB144" s="37">
        <v>0</v>
      </c>
      <c r="AC144" s="38">
        <v>0.70557350110862249</v>
      </c>
      <c r="AD144" s="40">
        <v>0.70557350110862249</v>
      </c>
      <c r="AE144" s="41"/>
    </row>
    <row r="145" spans="1:31" s="42" customFormat="1" x14ac:dyDescent="0.25">
      <c r="A145" s="22"/>
      <c r="B145" s="43">
        <v>811</v>
      </c>
      <c r="C145" s="44">
        <v>6</v>
      </c>
      <c r="D145" s="45" t="s">
        <v>171</v>
      </c>
      <c r="E145" s="51">
        <v>5187</v>
      </c>
      <c r="F145" s="51">
        <v>1555</v>
      </c>
      <c r="G145" s="51">
        <v>464</v>
      </c>
      <c r="H145" s="51">
        <v>15772</v>
      </c>
      <c r="I145" s="27">
        <v>15965.333333333334</v>
      </c>
      <c r="J145" s="52"/>
      <c r="K145" s="29">
        <v>4194.47</v>
      </c>
      <c r="L145" s="30">
        <v>262.72360948722229</v>
      </c>
      <c r="M145" s="64"/>
      <c r="N145" s="47">
        <v>1221.05</v>
      </c>
      <c r="O145" s="30">
        <v>76.481334558209454</v>
      </c>
      <c r="P145" s="48"/>
      <c r="Q145" s="47">
        <v>2973.42</v>
      </c>
      <c r="R145" s="30">
        <v>186.24227492901286</v>
      </c>
      <c r="S145" s="52"/>
      <c r="T145" s="35">
        <v>2.0717754567323166E-2</v>
      </c>
      <c r="U145" s="36">
        <v>0</v>
      </c>
      <c r="V145" s="37">
        <v>0</v>
      </c>
      <c r="W145" s="37">
        <v>0.27039173006363143</v>
      </c>
      <c r="X145" s="37">
        <v>0</v>
      </c>
      <c r="Y145" s="38">
        <v>0</v>
      </c>
      <c r="Z145" s="39">
        <v>0.29110948463095454</v>
      </c>
      <c r="AA145" s="36">
        <v>0</v>
      </c>
      <c r="AB145" s="37">
        <v>5.4357284710583216E-3</v>
      </c>
      <c r="AC145" s="38">
        <v>0.70345478689798702</v>
      </c>
      <c r="AD145" s="40">
        <v>0.70889051536904535</v>
      </c>
      <c r="AE145" s="41"/>
    </row>
    <row r="146" spans="1:31" s="42" customFormat="1" x14ac:dyDescent="0.25">
      <c r="A146" s="22"/>
      <c r="B146" s="50">
        <v>936</v>
      </c>
      <c r="C146" s="44">
        <v>9</v>
      </c>
      <c r="D146" s="45" t="s">
        <v>172</v>
      </c>
      <c r="E146" s="51">
        <v>586</v>
      </c>
      <c r="F146" s="51">
        <v>0</v>
      </c>
      <c r="G146" s="51">
        <v>268</v>
      </c>
      <c r="H146" s="51">
        <v>675</v>
      </c>
      <c r="I146" s="27">
        <v>786.66666666666663</v>
      </c>
      <c r="J146" s="52"/>
      <c r="K146" s="29">
        <v>281.83999999999997</v>
      </c>
      <c r="L146" s="30">
        <v>358.27118644067798</v>
      </c>
      <c r="M146" s="55"/>
      <c r="N146" s="58">
        <v>82.01</v>
      </c>
      <c r="O146" s="30">
        <v>104.25</v>
      </c>
      <c r="P146" s="88"/>
      <c r="Q146" s="58">
        <v>199.83</v>
      </c>
      <c r="R146" s="30">
        <v>254.02118644067798</v>
      </c>
      <c r="S146" s="59"/>
      <c r="T146" s="35">
        <v>1.3198978143627593E-2</v>
      </c>
      <c r="U146" s="36">
        <v>0</v>
      </c>
      <c r="V146" s="37">
        <v>0</v>
      </c>
      <c r="W146" s="37">
        <v>0.27778172012489361</v>
      </c>
      <c r="X146" s="37">
        <v>0</v>
      </c>
      <c r="Y146" s="38">
        <v>0</v>
      </c>
      <c r="Z146" s="39">
        <v>0.29098069826852119</v>
      </c>
      <c r="AA146" s="36">
        <v>0</v>
      </c>
      <c r="AB146" s="37">
        <v>0</v>
      </c>
      <c r="AC146" s="38">
        <v>0.70901930173147898</v>
      </c>
      <c r="AD146" s="40">
        <v>0.70901930173147898</v>
      </c>
      <c r="AE146" s="41"/>
    </row>
    <row r="147" spans="1:31" s="42" customFormat="1" x14ac:dyDescent="0.25">
      <c r="A147" s="22"/>
      <c r="B147" s="50">
        <v>245</v>
      </c>
      <c r="C147" s="44">
        <v>8</v>
      </c>
      <c r="D147" s="45" t="s">
        <v>173</v>
      </c>
      <c r="E147" s="51">
        <v>3299</v>
      </c>
      <c r="F147" s="51">
        <v>0</v>
      </c>
      <c r="G147" s="51">
        <v>3299</v>
      </c>
      <c r="H147" s="51">
        <v>575</v>
      </c>
      <c r="I147" s="27">
        <v>1949.5833333333333</v>
      </c>
      <c r="J147" s="52"/>
      <c r="K147" s="29">
        <v>797.03491792181273</v>
      </c>
      <c r="L147" s="30">
        <v>408.82321073142782</v>
      </c>
      <c r="M147" s="55">
        <v>3</v>
      </c>
      <c r="N147" s="47">
        <v>231.66</v>
      </c>
      <c r="O147" s="30">
        <v>118.82539004060698</v>
      </c>
      <c r="P147" s="48"/>
      <c r="Q147" s="47">
        <v>565.37491792181277</v>
      </c>
      <c r="R147" s="30">
        <v>289.99782069082084</v>
      </c>
      <c r="S147" s="55">
        <v>3</v>
      </c>
      <c r="T147" s="35">
        <v>3.9772410577261176E-3</v>
      </c>
      <c r="U147" s="36">
        <v>0</v>
      </c>
      <c r="V147" s="37">
        <v>0</v>
      </c>
      <c r="W147" s="37">
        <v>0.28667501870026518</v>
      </c>
      <c r="X147" s="37">
        <v>0</v>
      </c>
      <c r="Y147" s="38">
        <v>0</v>
      </c>
      <c r="Z147" s="39">
        <v>0.2906522597579913</v>
      </c>
      <c r="AA147" s="36">
        <v>0</v>
      </c>
      <c r="AB147" s="37">
        <v>0</v>
      </c>
      <c r="AC147" s="38">
        <v>0.70934774024200875</v>
      </c>
      <c r="AD147" s="40">
        <v>0.70934774024200875</v>
      </c>
      <c r="AE147" s="41"/>
    </row>
    <row r="148" spans="1:31" s="42" customFormat="1" x14ac:dyDescent="0.25">
      <c r="A148" s="22"/>
      <c r="B148" s="50">
        <v>786</v>
      </c>
      <c r="C148" s="44">
        <v>7</v>
      </c>
      <c r="D148" s="45" t="s">
        <v>174</v>
      </c>
      <c r="E148" s="51">
        <v>19852</v>
      </c>
      <c r="F148" s="51">
        <v>0</v>
      </c>
      <c r="G148" s="51">
        <v>0</v>
      </c>
      <c r="H148" s="51">
        <v>44876</v>
      </c>
      <c r="I148" s="27">
        <v>44876</v>
      </c>
      <c r="J148" s="52"/>
      <c r="K148" s="29">
        <v>16216.15</v>
      </c>
      <c r="L148" s="30">
        <v>361.35462162403064</v>
      </c>
      <c r="M148" s="55"/>
      <c r="N148" s="47">
        <v>4699.37</v>
      </c>
      <c r="O148" s="30">
        <v>104.71900347624566</v>
      </c>
      <c r="P148" s="48"/>
      <c r="Q148" s="47">
        <v>11516.78</v>
      </c>
      <c r="R148" s="30">
        <v>256.63561814778501</v>
      </c>
      <c r="S148" s="52"/>
      <c r="T148" s="35">
        <v>1.5248378930880635E-2</v>
      </c>
      <c r="U148" s="36">
        <v>0</v>
      </c>
      <c r="V148" s="37">
        <v>4.3526361065974357E-2</v>
      </c>
      <c r="W148" s="37">
        <v>0.20517817114419884</v>
      </c>
      <c r="X148" s="37">
        <v>2.3894080900830346E-2</v>
      </c>
      <c r="Y148" s="38">
        <v>1.9486746237547137E-3</v>
      </c>
      <c r="Z148" s="39">
        <v>0.28979566666563888</v>
      </c>
      <c r="AA148" s="36">
        <v>0</v>
      </c>
      <c r="AB148" s="37">
        <v>1.0958211412696601E-3</v>
      </c>
      <c r="AC148" s="38">
        <v>0.70910851219309146</v>
      </c>
      <c r="AD148" s="40">
        <v>0.71020433333436117</v>
      </c>
      <c r="AE148" s="41"/>
    </row>
    <row r="149" spans="1:31" s="42" customFormat="1" x14ac:dyDescent="0.25">
      <c r="A149" s="22"/>
      <c r="B149" s="50">
        <v>229</v>
      </c>
      <c r="C149" s="44">
        <v>7</v>
      </c>
      <c r="D149" s="89" t="s">
        <v>175</v>
      </c>
      <c r="E149" s="51">
        <v>5598</v>
      </c>
      <c r="F149" s="51">
        <v>0</v>
      </c>
      <c r="G149" s="51">
        <v>0</v>
      </c>
      <c r="H149" s="51">
        <v>13923</v>
      </c>
      <c r="I149" s="27">
        <v>13923</v>
      </c>
      <c r="J149" s="52"/>
      <c r="K149" s="29">
        <v>3951.77</v>
      </c>
      <c r="L149" s="30">
        <v>283.83035265388207</v>
      </c>
      <c r="M149" s="55"/>
      <c r="N149" s="47">
        <v>1144.6400000000001</v>
      </c>
      <c r="O149" s="30">
        <v>82.212166918049277</v>
      </c>
      <c r="P149" s="48"/>
      <c r="Q149" s="47">
        <v>2807.13</v>
      </c>
      <c r="R149" s="30">
        <v>201.61818573583278</v>
      </c>
      <c r="S149" s="54"/>
      <c r="T149" s="35">
        <v>1.9414085333913665E-2</v>
      </c>
      <c r="U149" s="36">
        <v>0</v>
      </c>
      <c r="V149" s="37">
        <v>7.692755398213965E-4</v>
      </c>
      <c r="W149" s="37">
        <v>0.24628710679012189</v>
      </c>
      <c r="X149" s="37">
        <v>1.387732585651493E-2</v>
      </c>
      <c r="Y149" s="38">
        <v>9.3046913155370899E-3</v>
      </c>
      <c r="Z149" s="39">
        <v>0.289652484835909</v>
      </c>
      <c r="AA149" s="36">
        <v>0</v>
      </c>
      <c r="AB149" s="37">
        <v>6.149143295282874E-4</v>
      </c>
      <c r="AC149" s="38">
        <v>0.70973260083456269</v>
      </c>
      <c r="AD149" s="40">
        <v>0.710347515164091</v>
      </c>
      <c r="AE149" s="41"/>
    </row>
    <row r="150" spans="1:31" s="42" customFormat="1" x14ac:dyDescent="0.25">
      <c r="A150" s="22"/>
      <c r="B150" s="43">
        <v>531</v>
      </c>
      <c r="C150" s="44">
        <v>7</v>
      </c>
      <c r="D150" s="45" t="s">
        <v>176</v>
      </c>
      <c r="E150" s="51">
        <v>13847</v>
      </c>
      <c r="F150" s="51">
        <v>15</v>
      </c>
      <c r="G150" s="51">
        <v>0</v>
      </c>
      <c r="H150" s="51">
        <v>31219</v>
      </c>
      <c r="I150" s="27">
        <v>31219</v>
      </c>
      <c r="J150" s="52"/>
      <c r="K150" s="29">
        <v>15434.93</v>
      </c>
      <c r="L150" s="30">
        <v>494.40821294724367</v>
      </c>
      <c r="M150" s="67">
        <v>1</v>
      </c>
      <c r="N150" s="47">
        <v>4470.17</v>
      </c>
      <c r="O150" s="30">
        <v>143.18748198212626</v>
      </c>
      <c r="P150" s="48"/>
      <c r="Q150" s="47">
        <v>10964.76</v>
      </c>
      <c r="R150" s="30">
        <v>351.22073096511741</v>
      </c>
      <c r="S150" s="52"/>
      <c r="T150" s="35">
        <v>1.1144851320997245E-2</v>
      </c>
      <c r="U150" s="36">
        <v>0</v>
      </c>
      <c r="V150" s="37">
        <v>2.8176350654003615E-3</v>
      </c>
      <c r="W150" s="37">
        <v>0.24599852412676959</v>
      </c>
      <c r="X150" s="37">
        <v>2.7591961868307792E-2</v>
      </c>
      <c r="Y150" s="38">
        <v>2.0609098972266151E-3</v>
      </c>
      <c r="Z150" s="39">
        <v>0.28961388227870161</v>
      </c>
      <c r="AA150" s="36">
        <v>0</v>
      </c>
      <c r="AB150" s="37">
        <v>1.360550387983619E-4</v>
      </c>
      <c r="AC150" s="38">
        <v>0.71025006268250002</v>
      </c>
      <c r="AD150" s="40">
        <v>0.71038611772129834</v>
      </c>
      <c r="AE150" s="41"/>
    </row>
    <row r="151" spans="1:31" s="42" customFormat="1" x14ac:dyDescent="0.25">
      <c r="A151" s="22"/>
      <c r="B151" s="50">
        <v>508</v>
      </c>
      <c r="C151" s="44">
        <v>9</v>
      </c>
      <c r="D151" s="45" t="s">
        <v>177</v>
      </c>
      <c r="E151" s="51">
        <v>663</v>
      </c>
      <c r="F151" s="51">
        <v>0</v>
      </c>
      <c r="G151" s="51">
        <v>254</v>
      </c>
      <c r="H151" s="51">
        <v>806</v>
      </c>
      <c r="I151" s="27">
        <v>911.83333333333337</v>
      </c>
      <c r="J151" s="52"/>
      <c r="K151" s="29">
        <v>283.63220728810182</v>
      </c>
      <c r="L151" s="30">
        <v>311.05707251482562</v>
      </c>
      <c r="M151" s="55">
        <v>3</v>
      </c>
      <c r="N151" s="47">
        <v>80.86</v>
      </c>
      <c r="O151" s="30">
        <v>88.678486565527322</v>
      </c>
      <c r="P151" s="48"/>
      <c r="Q151" s="47">
        <v>202.77220728810184</v>
      </c>
      <c r="R151" s="30">
        <v>222.3785859492983</v>
      </c>
      <c r="S151" s="55">
        <v>3</v>
      </c>
      <c r="T151" s="35">
        <v>1.5654075545412347E-2</v>
      </c>
      <c r="U151" s="36">
        <v>0</v>
      </c>
      <c r="V151" s="37">
        <v>0</v>
      </c>
      <c r="W151" s="37">
        <v>0.26943343540099357</v>
      </c>
      <c r="X151" s="37">
        <v>0</v>
      </c>
      <c r="Y151" s="38">
        <v>0</v>
      </c>
      <c r="Z151" s="39">
        <v>0.28508751094640589</v>
      </c>
      <c r="AA151" s="36">
        <v>0</v>
      </c>
      <c r="AB151" s="37">
        <v>0</v>
      </c>
      <c r="AC151" s="38">
        <v>0.71491248905359417</v>
      </c>
      <c r="AD151" s="40">
        <v>0.71491248905359417</v>
      </c>
      <c r="AE151" s="41"/>
    </row>
    <row r="152" spans="1:31" s="42" customFormat="1" x14ac:dyDescent="0.25">
      <c r="A152" s="22"/>
      <c r="B152" s="50">
        <v>414</v>
      </c>
      <c r="C152" s="44">
        <v>6</v>
      </c>
      <c r="D152" s="45" t="s">
        <v>178</v>
      </c>
      <c r="E152" s="51">
        <v>2800</v>
      </c>
      <c r="F152" s="51">
        <v>900</v>
      </c>
      <c r="G152" s="51">
        <v>0</v>
      </c>
      <c r="H152" s="51">
        <v>8300</v>
      </c>
      <c r="I152" s="27">
        <v>8300</v>
      </c>
      <c r="J152" s="52"/>
      <c r="K152" s="29">
        <v>3344.76</v>
      </c>
      <c r="L152" s="30">
        <v>402.98313253012049</v>
      </c>
      <c r="M152" s="55"/>
      <c r="N152" s="47">
        <v>951.63</v>
      </c>
      <c r="O152" s="30">
        <v>114.65421686746988</v>
      </c>
      <c r="P152" s="48"/>
      <c r="Q152" s="47">
        <v>2393.13</v>
      </c>
      <c r="R152" s="30">
        <v>288.32891566265062</v>
      </c>
      <c r="S152" s="54"/>
      <c r="T152" s="35">
        <v>1.3672131931738E-2</v>
      </c>
      <c r="U152" s="36">
        <v>0</v>
      </c>
      <c r="V152" s="37">
        <v>0</v>
      </c>
      <c r="W152" s="37">
        <v>0.26583970150324682</v>
      </c>
      <c r="X152" s="37">
        <v>0</v>
      </c>
      <c r="Y152" s="38">
        <v>5.0018536457025319E-3</v>
      </c>
      <c r="Z152" s="39">
        <v>0.28451368708068736</v>
      </c>
      <c r="AA152" s="36">
        <v>0</v>
      </c>
      <c r="AB152" s="37">
        <v>1.6652913811454335E-3</v>
      </c>
      <c r="AC152" s="38">
        <v>0.71382102153816707</v>
      </c>
      <c r="AD152" s="40">
        <v>0.71548631291931253</v>
      </c>
      <c r="AE152" s="41"/>
    </row>
    <row r="153" spans="1:31" s="42" customFormat="1" x14ac:dyDescent="0.25">
      <c r="A153" s="22"/>
      <c r="B153" s="50">
        <v>855</v>
      </c>
      <c r="C153" s="44">
        <v>7</v>
      </c>
      <c r="D153" s="45" t="s">
        <v>179</v>
      </c>
      <c r="E153" s="51">
        <v>1475</v>
      </c>
      <c r="F153" s="51">
        <v>0</v>
      </c>
      <c r="G153" s="51">
        <v>36</v>
      </c>
      <c r="H153" s="51">
        <v>2990</v>
      </c>
      <c r="I153" s="27">
        <v>3005</v>
      </c>
      <c r="J153" s="63"/>
      <c r="K153" s="29">
        <v>913.45296086493727</v>
      </c>
      <c r="L153" s="30">
        <v>303.97769080363969</v>
      </c>
      <c r="M153" s="55">
        <v>3</v>
      </c>
      <c r="N153" s="47">
        <v>258.52</v>
      </c>
      <c r="O153" s="30">
        <v>86.029950083194663</v>
      </c>
      <c r="P153" s="48"/>
      <c r="Q153" s="47">
        <v>654.93296086493729</v>
      </c>
      <c r="R153" s="30">
        <v>217.94774072044501</v>
      </c>
      <c r="S153" s="55">
        <v>3</v>
      </c>
      <c r="T153" s="35">
        <v>1.8030485099533488E-2</v>
      </c>
      <c r="U153" s="36">
        <v>0</v>
      </c>
      <c r="V153" s="37">
        <v>0</v>
      </c>
      <c r="W153" s="37">
        <v>0.26498354088294362</v>
      </c>
      <c r="X153" s="37">
        <v>0</v>
      </c>
      <c r="Y153" s="38">
        <v>0</v>
      </c>
      <c r="Z153" s="39">
        <v>0.2830140259824771</v>
      </c>
      <c r="AA153" s="36">
        <v>0</v>
      </c>
      <c r="AB153" s="37">
        <v>0</v>
      </c>
      <c r="AC153" s="38">
        <v>0.71698597401752295</v>
      </c>
      <c r="AD153" s="40">
        <v>0.71698597401752295</v>
      </c>
      <c r="AE153" s="41"/>
    </row>
    <row r="154" spans="1:31" s="42" customFormat="1" x14ac:dyDescent="0.25">
      <c r="A154" s="22"/>
      <c r="B154" s="50">
        <v>616</v>
      </c>
      <c r="C154" s="44">
        <v>8</v>
      </c>
      <c r="D154" s="45" t="s">
        <v>180</v>
      </c>
      <c r="E154" s="51">
        <v>1600</v>
      </c>
      <c r="F154" s="51">
        <v>31</v>
      </c>
      <c r="G154" s="51">
        <v>541</v>
      </c>
      <c r="H154" s="51">
        <v>2317</v>
      </c>
      <c r="I154" s="27">
        <v>2542.4166666666665</v>
      </c>
      <c r="J154" s="52"/>
      <c r="K154" s="29">
        <v>1007.32</v>
      </c>
      <c r="L154" s="30">
        <v>396.20570979055361</v>
      </c>
      <c r="M154" s="55"/>
      <c r="N154" s="47">
        <v>284.81</v>
      </c>
      <c r="O154" s="30">
        <v>112.02333737585631</v>
      </c>
      <c r="P154" s="48"/>
      <c r="Q154" s="47">
        <v>722.51</v>
      </c>
      <c r="R154" s="30">
        <v>284.18237241469734</v>
      </c>
      <c r="S154" s="59"/>
      <c r="T154" s="35">
        <v>1.2677202874955325E-2</v>
      </c>
      <c r="U154" s="36">
        <v>0</v>
      </c>
      <c r="V154" s="37">
        <v>1.2806258190048842E-3</v>
      </c>
      <c r="W154" s="37">
        <v>0.24628717785807885</v>
      </c>
      <c r="X154" s="37">
        <v>1.8981058650677046E-2</v>
      </c>
      <c r="Y154" s="38">
        <v>3.5142755033157288E-3</v>
      </c>
      <c r="Z154" s="39">
        <v>0.28274034070603182</v>
      </c>
      <c r="AA154" s="36">
        <v>0</v>
      </c>
      <c r="AB154" s="37">
        <v>0</v>
      </c>
      <c r="AC154" s="38">
        <v>0.71725965929396807</v>
      </c>
      <c r="AD154" s="40">
        <v>0.71725965929396807</v>
      </c>
      <c r="AE154" s="41"/>
    </row>
    <row r="155" spans="1:31" s="42" customFormat="1" x14ac:dyDescent="0.25">
      <c r="A155" s="22"/>
      <c r="B155" s="50">
        <v>764</v>
      </c>
      <c r="C155" s="44">
        <v>8</v>
      </c>
      <c r="D155" s="45" t="s">
        <v>181</v>
      </c>
      <c r="E155" s="51">
        <v>660</v>
      </c>
      <c r="F155" s="51">
        <v>72</v>
      </c>
      <c r="G155" s="51">
        <v>1</v>
      </c>
      <c r="H155" s="51">
        <v>1175</v>
      </c>
      <c r="I155" s="27">
        <v>1175.4166666666667</v>
      </c>
      <c r="J155" s="52"/>
      <c r="K155" s="29">
        <v>419.72789131383502</v>
      </c>
      <c r="L155" s="30">
        <v>357.08859948713359</v>
      </c>
      <c r="M155" s="55">
        <v>3</v>
      </c>
      <c r="N155" s="47">
        <v>118.53</v>
      </c>
      <c r="O155" s="30">
        <v>100.84083658277206</v>
      </c>
      <c r="P155" s="60"/>
      <c r="Q155" s="47">
        <v>301.19789131383499</v>
      </c>
      <c r="R155" s="30">
        <v>256.24776290436154</v>
      </c>
      <c r="S155" s="55">
        <v>3</v>
      </c>
      <c r="T155" s="35">
        <v>1.5414748778661249E-2</v>
      </c>
      <c r="U155" s="36">
        <v>0</v>
      </c>
      <c r="V155" s="37">
        <v>7.147487841728555E-3</v>
      </c>
      <c r="W155" s="37">
        <v>0.14071021064416281</v>
      </c>
      <c r="X155" s="37">
        <v>0</v>
      </c>
      <c r="Y155" s="38">
        <v>0.11912479736214258</v>
      </c>
      <c r="Z155" s="39">
        <v>0.28239724462669519</v>
      </c>
      <c r="AA155" s="36">
        <v>0</v>
      </c>
      <c r="AB155" s="37">
        <v>0</v>
      </c>
      <c r="AC155" s="38">
        <v>0.71760275537330476</v>
      </c>
      <c r="AD155" s="40">
        <v>0.71760275537330476</v>
      </c>
      <c r="AE155" s="41"/>
    </row>
    <row r="156" spans="1:31" s="42" customFormat="1" x14ac:dyDescent="0.25">
      <c r="A156" s="22"/>
      <c r="B156" s="50">
        <v>558</v>
      </c>
      <c r="C156" s="44">
        <v>7</v>
      </c>
      <c r="D156" s="45" t="s">
        <v>182</v>
      </c>
      <c r="E156" s="51">
        <v>2470</v>
      </c>
      <c r="F156" s="51">
        <v>0</v>
      </c>
      <c r="G156" s="51">
        <v>0</v>
      </c>
      <c r="H156" s="51">
        <v>5860</v>
      </c>
      <c r="I156" s="27">
        <v>5860</v>
      </c>
      <c r="J156" s="52"/>
      <c r="K156" s="29">
        <v>1762.8396674437711</v>
      </c>
      <c r="L156" s="30">
        <v>300.82588181634321</v>
      </c>
      <c r="M156" s="55">
        <v>3</v>
      </c>
      <c r="N156" s="47">
        <v>497.1</v>
      </c>
      <c r="O156" s="30">
        <v>84.829351535836182</v>
      </c>
      <c r="P156" s="48"/>
      <c r="Q156" s="47">
        <v>1265.7396674437712</v>
      </c>
      <c r="R156" s="30">
        <v>215.99653028050702</v>
      </c>
      <c r="S156" s="55">
        <v>3</v>
      </c>
      <c r="T156" s="35">
        <v>1.8317037332625116E-2</v>
      </c>
      <c r="U156" s="36">
        <v>0</v>
      </c>
      <c r="V156" s="37">
        <v>9.6548769092994566E-3</v>
      </c>
      <c r="W156" s="37">
        <v>0.21303128522434303</v>
      </c>
      <c r="X156" s="37">
        <v>4.098500920663254E-2</v>
      </c>
      <c r="Y156" s="38">
        <v>0</v>
      </c>
      <c r="Z156" s="39">
        <v>0.28198820867290014</v>
      </c>
      <c r="AA156" s="36">
        <v>0</v>
      </c>
      <c r="AB156" s="37">
        <v>0</v>
      </c>
      <c r="AC156" s="38">
        <v>0.71801179132709991</v>
      </c>
      <c r="AD156" s="40">
        <v>0.71801179132709991</v>
      </c>
      <c r="AE156" s="41"/>
    </row>
    <row r="157" spans="1:31" s="42" customFormat="1" x14ac:dyDescent="0.25">
      <c r="A157" s="22"/>
      <c r="B157" s="50">
        <v>426</v>
      </c>
      <c r="C157" s="44">
        <v>6</v>
      </c>
      <c r="D157" s="45" t="s">
        <v>183</v>
      </c>
      <c r="E157" s="51">
        <v>2431</v>
      </c>
      <c r="F157" s="51">
        <v>3751</v>
      </c>
      <c r="G157" s="51">
        <v>0</v>
      </c>
      <c r="H157" s="51">
        <v>11500</v>
      </c>
      <c r="I157" s="27">
        <v>11500</v>
      </c>
      <c r="J157" s="63"/>
      <c r="K157" s="29">
        <v>2439.41</v>
      </c>
      <c r="L157" s="30">
        <v>212.12260869565216</v>
      </c>
      <c r="M157" s="55"/>
      <c r="N157" s="47">
        <v>686.13</v>
      </c>
      <c r="O157" s="30">
        <v>59.663478260869567</v>
      </c>
      <c r="P157" s="48"/>
      <c r="Q157" s="47">
        <v>1753.28</v>
      </c>
      <c r="R157" s="30">
        <v>152.45913043478262</v>
      </c>
      <c r="S157" s="54"/>
      <c r="T157" s="35">
        <v>2.5977592942555784E-2</v>
      </c>
      <c r="U157" s="36">
        <v>0</v>
      </c>
      <c r="V157" s="37">
        <v>0</v>
      </c>
      <c r="W157" s="37">
        <v>0.25367199445767624</v>
      </c>
      <c r="X157" s="37">
        <v>0</v>
      </c>
      <c r="Y157" s="38">
        <v>1.6192439975239916E-3</v>
      </c>
      <c r="Z157" s="39">
        <v>0.28126883139775605</v>
      </c>
      <c r="AA157" s="36">
        <v>0</v>
      </c>
      <c r="AB157" s="37">
        <v>4.0583583735411433E-4</v>
      </c>
      <c r="AC157" s="38">
        <v>0.71832533276488986</v>
      </c>
      <c r="AD157" s="40">
        <v>0.71873116860224395</v>
      </c>
      <c r="AE157" s="41"/>
    </row>
    <row r="158" spans="1:31" s="42" customFormat="1" x14ac:dyDescent="0.25">
      <c r="A158" s="22"/>
      <c r="B158" s="50">
        <v>516</v>
      </c>
      <c r="C158" s="44">
        <v>9</v>
      </c>
      <c r="D158" s="45" t="s">
        <v>184</v>
      </c>
      <c r="E158" s="51">
        <v>3210</v>
      </c>
      <c r="F158" s="51">
        <v>3</v>
      </c>
      <c r="G158" s="51">
        <v>1081</v>
      </c>
      <c r="H158" s="51">
        <v>5180</v>
      </c>
      <c r="I158" s="27">
        <v>5630.416666666667</v>
      </c>
      <c r="J158" s="52"/>
      <c r="K158" s="29">
        <v>2597.8200000000002</v>
      </c>
      <c r="L158" s="30">
        <v>461.39036483386366</v>
      </c>
      <c r="M158" s="67">
        <v>1</v>
      </c>
      <c r="N158" s="47">
        <v>725.69</v>
      </c>
      <c r="O158" s="30">
        <v>128.88744172278547</v>
      </c>
      <c r="P158" s="54"/>
      <c r="Q158" s="47">
        <v>1872.13</v>
      </c>
      <c r="R158" s="30">
        <v>332.50292311107819</v>
      </c>
      <c r="S158" s="52"/>
      <c r="T158" s="35">
        <v>1.098613452818132E-2</v>
      </c>
      <c r="U158" s="36">
        <v>4.5422700572018077E-3</v>
      </c>
      <c r="V158" s="37">
        <v>8.6680370464466361E-2</v>
      </c>
      <c r="W158" s="37">
        <v>0.16695537027199728</v>
      </c>
      <c r="X158" s="37">
        <v>1.0624292676166939E-3</v>
      </c>
      <c r="Y158" s="38">
        <v>9.1191845470432898E-3</v>
      </c>
      <c r="Z158" s="39">
        <v>0.27934575913650678</v>
      </c>
      <c r="AA158" s="36">
        <v>0</v>
      </c>
      <c r="AB158" s="37">
        <v>2.8100484252180672E-4</v>
      </c>
      <c r="AC158" s="38">
        <v>0.72037323602097147</v>
      </c>
      <c r="AD158" s="40">
        <v>0.72065424086349328</v>
      </c>
      <c r="AE158" s="41"/>
    </row>
    <row r="159" spans="1:31" s="42" customFormat="1" x14ac:dyDescent="0.25">
      <c r="A159" s="22"/>
      <c r="B159" s="50">
        <v>607</v>
      </c>
      <c r="C159" s="44">
        <v>8</v>
      </c>
      <c r="D159" s="45" t="s">
        <v>185</v>
      </c>
      <c r="E159" s="51">
        <v>336</v>
      </c>
      <c r="F159" s="51">
        <v>0</v>
      </c>
      <c r="G159" s="51">
        <v>123</v>
      </c>
      <c r="H159" s="51">
        <v>475</v>
      </c>
      <c r="I159" s="27">
        <v>526.25</v>
      </c>
      <c r="J159" s="52"/>
      <c r="K159" s="29">
        <v>187.24337707528306</v>
      </c>
      <c r="L159" s="30">
        <v>355.80689230457591</v>
      </c>
      <c r="M159" s="55">
        <v>3</v>
      </c>
      <c r="N159" s="79">
        <v>51.65</v>
      </c>
      <c r="O159" s="30">
        <v>98.147268408551071</v>
      </c>
      <c r="P159" s="56"/>
      <c r="Q159" s="79">
        <v>135.59337707528306</v>
      </c>
      <c r="R159" s="30">
        <v>257.65962389602481</v>
      </c>
      <c r="S159" s="55">
        <v>3</v>
      </c>
      <c r="T159" s="35">
        <v>1.3992484225204948E-2</v>
      </c>
      <c r="U159" s="36">
        <v>0</v>
      </c>
      <c r="V159" s="37">
        <v>0</v>
      </c>
      <c r="W159" s="37">
        <v>0.26185171815335823</v>
      </c>
      <c r="X159" s="37">
        <v>0</v>
      </c>
      <c r="Y159" s="38">
        <v>0</v>
      </c>
      <c r="Z159" s="39">
        <v>0.27584420237856316</v>
      </c>
      <c r="AA159" s="36">
        <v>0</v>
      </c>
      <c r="AB159" s="37">
        <v>0</v>
      </c>
      <c r="AC159" s="38">
        <v>0.72415579762143678</v>
      </c>
      <c r="AD159" s="40">
        <v>0.72415579762143678</v>
      </c>
      <c r="AE159" s="41"/>
    </row>
    <row r="160" spans="1:31" s="42" customFormat="1" x14ac:dyDescent="0.25">
      <c r="A160" s="22"/>
      <c r="B160" s="50">
        <v>888</v>
      </c>
      <c r="C160" s="44">
        <v>6</v>
      </c>
      <c r="D160" s="45" t="s">
        <v>186</v>
      </c>
      <c r="E160" s="51">
        <v>1312</v>
      </c>
      <c r="F160" s="51">
        <v>0</v>
      </c>
      <c r="G160" s="51">
        <v>272</v>
      </c>
      <c r="H160" s="51">
        <v>2495</v>
      </c>
      <c r="I160" s="27">
        <v>2608.3333333333335</v>
      </c>
      <c r="J160" s="52"/>
      <c r="K160" s="29">
        <v>756.68</v>
      </c>
      <c r="L160" s="30">
        <v>290.10095846645368</v>
      </c>
      <c r="M160" s="55"/>
      <c r="N160" s="47">
        <v>205.23</v>
      </c>
      <c r="O160" s="30">
        <v>78.682428115015966</v>
      </c>
      <c r="P160" s="56"/>
      <c r="Q160" s="47">
        <v>551.45000000000005</v>
      </c>
      <c r="R160" s="30">
        <v>211.41853035143768</v>
      </c>
      <c r="S160" s="59"/>
      <c r="T160" s="35">
        <v>1.8171485965005021E-2</v>
      </c>
      <c r="U160" s="36">
        <v>0</v>
      </c>
      <c r="V160" s="37">
        <v>5.312681714859651E-2</v>
      </c>
      <c r="W160" s="37">
        <v>0.18981603848390338</v>
      </c>
      <c r="X160" s="37">
        <v>1.0109954009620977E-2</v>
      </c>
      <c r="Y160" s="38">
        <v>0</v>
      </c>
      <c r="Z160" s="39">
        <v>0.27122429560712585</v>
      </c>
      <c r="AA160" s="36">
        <v>0</v>
      </c>
      <c r="AB160" s="37">
        <v>8.8544695247660845E-4</v>
      </c>
      <c r="AC160" s="38">
        <v>0.72789025744039759</v>
      </c>
      <c r="AD160" s="40">
        <v>0.7287757043928742</v>
      </c>
      <c r="AE160" s="41"/>
    </row>
    <row r="161" spans="1:31" s="42" customFormat="1" x14ac:dyDescent="0.25">
      <c r="A161" s="22"/>
      <c r="B161" s="50">
        <v>416</v>
      </c>
      <c r="C161" s="44">
        <v>9</v>
      </c>
      <c r="D161" s="45" t="s">
        <v>187</v>
      </c>
      <c r="E161" s="51">
        <v>1158</v>
      </c>
      <c r="F161" s="51">
        <v>0</v>
      </c>
      <c r="G161" s="51">
        <v>325</v>
      </c>
      <c r="H161" s="90">
        <v>1437</v>
      </c>
      <c r="I161" s="27">
        <v>1572.4166666666667</v>
      </c>
      <c r="J161" s="52"/>
      <c r="K161" s="29">
        <v>487.81799756161519</v>
      </c>
      <c r="L161" s="30">
        <v>310.23456307909174</v>
      </c>
      <c r="M161" s="55">
        <v>3</v>
      </c>
      <c r="N161" s="47">
        <v>132.08000000000001</v>
      </c>
      <c r="O161" s="30">
        <v>83.998092108749802</v>
      </c>
      <c r="P161" s="48"/>
      <c r="Q161" s="47">
        <v>355.73799756161515</v>
      </c>
      <c r="R161" s="30">
        <v>226.23647097034191</v>
      </c>
      <c r="S161" s="55">
        <v>3</v>
      </c>
      <c r="T161" s="35">
        <v>1.6235563344502563E-2</v>
      </c>
      <c r="U161" s="36">
        <v>0</v>
      </c>
      <c r="V161" s="37">
        <v>0</v>
      </c>
      <c r="W161" s="37">
        <v>0.2545211546532119</v>
      </c>
      <c r="X161" s="37">
        <v>0</v>
      </c>
      <c r="Y161" s="38">
        <v>0</v>
      </c>
      <c r="Z161" s="39">
        <v>0.2707567179977145</v>
      </c>
      <c r="AA161" s="36">
        <v>0</v>
      </c>
      <c r="AB161" s="37">
        <v>0</v>
      </c>
      <c r="AC161" s="38">
        <v>0.7292432820022855</v>
      </c>
      <c r="AD161" s="40">
        <v>0.7292432820022855</v>
      </c>
      <c r="AE161" s="41"/>
    </row>
    <row r="162" spans="1:31" s="42" customFormat="1" x14ac:dyDescent="0.25">
      <c r="A162" s="22"/>
      <c r="B162" s="43">
        <v>192</v>
      </c>
      <c r="C162" s="44">
        <v>7</v>
      </c>
      <c r="D162" s="45" t="s">
        <v>188</v>
      </c>
      <c r="E162" s="51">
        <v>2840</v>
      </c>
      <c r="F162" s="51">
        <v>120</v>
      </c>
      <c r="G162" s="51">
        <v>653</v>
      </c>
      <c r="H162" s="51">
        <v>5242</v>
      </c>
      <c r="I162" s="27">
        <v>5514.083333333333</v>
      </c>
      <c r="J162" s="52"/>
      <c r="K162" s="29">
        <v>1635.85</v>
      </c>
      <c r="L162" s="30">
        <v>296.66762381175477</v>
      </c>
      <c r="M162" s="55"/>
      <c r="N162" s="47">
        <v>435.02</v>
      </c>
      <c r="O162" s="30">
        <v>78.892532757031248</v>
      </c>
      <c r="P162" s="48"/>
      <c r="Q162" s="47">
        <v>1200.83</v>
      </c>
      <c r="R162" s="30">
        <v>217.77509105472353</v>
      </c>
      <c r="S162" s="63"/>
      <c r="T162" s="35">
        <v>1.7654430418436898E-2</v>
      </c>
      <c r="U162" s="36">
        <v>0</v>
      </c>
      <c r="V162" s="37">
        <v>1.2519485282880461E-2</v>
      </c>
      <c r="W162" s="37">
        <v>0.16483173885136168</v>
      </c>
      <c r="X162" s="37">
        <v>7.0923373169911666E-2</v>
      </c>
      <c r="Y162" s="38">
        <v>0</v>
      </c>
      <c r="Z162" s="39">
        <v>0.26592902772259069</v>
      </c>
      <c r="AA162" s="36">
        <v>0</v>
      </c>
      <c r="AB162" s="37">
        <v>0</v>
      </c>
      <c r="AC162" s="38">
        <v>0.73407097227740925</v>
      </c>
      <c r="AD162" s="40">
        <v>0.73407097227740925</v>
      </c>
      <c r="AE162" s="41"/>
    </row>
    <row r="163" spans="1:31" s="42" customFormat="1" x14ac:dyDescent="0.25">
      <c r="A163" s="22"/>
      <c r="B163" s="50">
        <v>801</v>
      </c>
      <c r="C163" s="44">
        <v>8</v>
      </c>
      <c r="D163" s="45" t="s">
        <v>189</v>
      </c>
      <c r="E163" s="51">
        <v>1338</v>
      </c>
      <c r="F163" s="51">
        <v>0</v>
      </c>
      <c r="G163" s="51">
        <v>489</v>
      </c>
      <c r="H163" s="51">
        <v>1632</v>
      </c>
      <c r="I163" s="27">
        <v>1835.75</v>
      </c>
      <c r="J163" s="52"/>
      <c r="K163" s="29">
        <v>628.06337665738886</v>
      </c>
      <c r="L163" s="30">
        <v>342.12903535742277</v>
      </c>
      <c r="M163" s="55">
        <v>3</v>
      </c>
      <c r="N163" s="47">
        <v>166.04</v>
      </c>
      <c r="O163" s="30">
        <v>90.448045757864634</v>
      </c>
      <c r="P163" s="60"/>
      <c r="Q163" s="47">
        <v>462.02337665738889</v>
      </c>
      <c r="R163" s="30">
        <v>251.68098959955816</v>
      </c>
      <c r="S163" s="55">
        <v>3</v>
      </c>
      <c r="T163" s="35">
        <v>1.4313842096390986E-2</v>
      </c>
      <c r="U163" s="36">
        <v>0</v>
      </c>
      <c r="V163" s="37">
        <v>0</v>
      </c>
      <c r="W163" s="37">
        <v>0.25005438278511727</v>
      </c>
      <c r="X163" s="37">
        <v>0</v>
      </c>
      <c r="Y163" s="38">
        <v>0</v>
      </c>
      <c r="Z163" s="39">
        <v>0.26436822488150824</v>
      </c>
      <c r="AA163" s="36">
        <v>0</v>
      </c>
      <c r="AB163" s="37">
        <v>0</v>
      </c>
      <c r="AC163" s="38">
        <v>0.73563177511849176</v>
      </c>
      <c r="AD163" s="40">
        <v>0.73563177511849176</v>
      </c>
      <c r="AE163" s="41"/>
    </row>
    <row r="164" spans="1:31" s="42" customFormat="1" x14ac:dyDescent="0.25">
      <c r="A164" s="22"/>
      <c r="B164" s="50">
        <v>376</v>
      </c>
      <c r="C164" s="44">
        <v>7</v>
      </c>
      <c r="D164" s="45" t="s">
        <v>190</v>
      </c>
      <c r="E164" s="51">
        <v>4192</v>
      </c>
      <c r="F164" s="51">
        <v>184</v>
      </c>
      <c r="G164" s="51">
        <v>0</v>
      </c>
      <c r="H164" s="51">
        <v>11900</v>
      </c>
      <c r="I164" s="27">
        <v>11900</v>
      </c>
      <c r="J164" s="52"/>
      <c r="K164" s="29">
        <v>3487.75</v>
      </c>
      <c r="L164" s="30">
        <v>293.08823529411762</v>
      </c>
      <c r="M164" s="67"/>
      <c r="N164" s="47">
        <v>916.78</v>
      </c>
      <c r="O164" s="30">
        <v>77.040336134453781</v>
      </c>
      <c r="P164" s="56"/>
      <c r="Q164" s="47">
        <v>2570.9699999999998</v>
      </c>
      <c r="R164" s="30">
        <v>216.04789915966387</v>
      </c>
      <c r="S164" s="52"/>
      <c r="T164" s="35">
        <v>1.88000860153394E-2</v>
      </c>
      <c r="U164" s="36">
        <v>0</v>
      </c>
      <c r="V164" s="37">
        <v>0</v>
      </c>
      <c r="W164" s="37">
        <v>0.24405705684180345</v>
      </c>
      <c r="X164" s="37">
        <v>0</v>
      </c>
      <c r="Y164" s="38">
        <v>0</v>
      </c>
      <c r="Z164" s="39">
        <v>0.26285714285714284</v>
      </c>
      <c r="AA164" s="36">
        <v>0</v>
      </c>
      <c r="AB164" s="37">
        <v>0</v>
      </c>
      <c r="AC164" s="38">
        <v>0.7371428571428571</v>
      </c>
      <c r="AD164" s="40">
        <v>0.7371428571428571</v>
      </c>
      <c r="AE164" s="41"/>
    </row>
    <row r="165" spans="1:31" s="42" customFormat="1" x14ac:dyDescent="0.25">
      <c r="A165" s="22"/>
      <c r="B165" s="50">
        <v>301</v>
      </c>
      <c r="C165" s="44">
        <v>7</v>
      </c>
      <c r="D165" s="45" t="s">
        <v>191</v>
      </c>
      <c r="E165" s="51">
        <v>5018</v>
      </c>
      <c r="F165" s="51">
        <v>136</v>
      </c>
      <c r="G165" s="51">
        <v>20</v>
      </c>
      <c r="H165" s="51">
        <v>12617</v>
      </c>
      <c r="I165" s="27">
        <v>12625.333333333334</v>
      </c>
      <c r="J165" s="52"/>
      <c r="K165" s="29">
        <v>4485.2700000000004</v>
      </c>
      <c r="L165" s="30">
        <v>355.25953110148907</v>
      </c>
      <c r="M165" s="64"/>
      <c r="N165" s="47">
        <v>1175.81</v>
      </c>
      <c r="O165" s="30">
        <v>93.131006442074138</v>
      </c>
      <c r="P165" s="60"/>
      <c r="Q165" s="47">
        <v>3309.46</v>
      </c>
      <c r="R165" s="30">
        <v>262.12852465941489</v>
      </c>
      <c r="S165" s="52"/>
      <c r="T165" s="35">
        <v>1.5499624325848832E-2</v>
      </c>
      <c r="U165" s="36">
        <v>0</v>
      </c>
      <c r="V165" s="37">
        <v>4.4657289304768722E-3</v>
      </c>
      <c r="W165" s="37">
        <v>0.23066838785624941</v>
      </c>
      <c r="X165" s="37">
        <v>1.1515471755323536E-2</v>
      </c>
      <c r="Y165" s="38">
        <v>0</v>
      </c>
      <c r="Z165" s="39">
        <v>0.26214921286789866</v>
      </c>
      <c r="AA165" s="36">
        <v>0</v>
      </c>
      <c r="AB165" s="37">
        <v>3.0767378552461725E-3</v>
      </c>
      <c r="AC165" s="38">
        <v>0.73477404927685508</v>
      </c>
      <c r="AD165" s="40">
        <v>0.73785078713210128</v>
      </c>
      <c r="AE165" s="41"/>
    </row>
    <row r="166" spans="1:31" s="42" customFormat="1" x14ac:dyDescent="0.25">
      <c r="A166" s="22"/>
      <c r="B166" s="50">
        <v>214</v>
      </c>
      <c r="C166" s="44">
        <v>5</v>
      </c>
      <c r="D166" s="45" t="s">
        <v>192</v>
      </c>
      <c r="E166" s="51">
        <v>17369</v>
      </c>
      <c r="F166" s="51">
        <v>4260</v>
      </c>
      <c r="G166" s="51">
        <v>0</v>
      </c>
      <c r="H166" s="51">
        <v>46340</v>
      </c>
      <c r="I166" s="27">
        <v>46340</v>
      </c>
      <c r="J166" s="52"/>
      <c r="K166" s="29">
        <v>22136.930439758697</v>
      </c>
      <c r="L166" s="30">
        <v>477.70674233402451</v>
      </c>
      <c r="M166" s="55">
        <v>3</v>
      </c>
      <c r="N166" s="47">
        <v>5775.24</v>
      </c>
      <c r="O166" s="30">
        <v>124.62753560638757</v>
      </c>
      <c r="P166" s="48"/>
      <c r="Q166" s="47">
        <v>16361.690439758697</v>
      </c>
      <c r="R166" s="30">
        <v>353.07920672763697</v>
      </c>
      <c r="S166" s="55">
        <v>3</v>
      </c>
      <c r="T166" s="35">
        <v>1.1534119452325624E-2</v>
      </c>
      <c r="U166" s="36">
        <v>1.3552014395870783E-2</v>
      </c>
      <c r="V166" s="37">
        <v>3.4937093112554878E-2</v>
      </c>
      <c r="W166" s="37">
        <v>0.14051360952977301</v>
      </c>
      <c r="X166" s="37">
        <v>5.7667886858748942E-2</v>
      </c>
      <c r="Y166" s="38">
        <v>2.6823953827560237E-3</v>
      </c>
      <c r="Z166" s="39">
        <v>0.26088711873202924</v>
      </c>
      <c r="AA166" s="36">
        <v>0</v>
      </c>
      <c r="AB166" s="37">
        <v>2.439362591256741E-5</v>
      </c>
      <c r="AC166" s="38">
        <v>0.73908848764205826</v>
      </c>
      <c r="AD166" s="40">
        <v>0.73911288126797081</v>
      </c>
      <c r="AE166" s="41"/>
    </row>
    <row r="167" spans="1:31" s="42" customFormat="1" x14ac:dyDescent="0.25">
      <c r="A167" s="22"/>
      <c r="B167" s="50">
        <v>975</v>
      </c>
      <c r="C167" s="44">
        <v>7</v>
      </c>
      <c r="D167" s="45" t="s">
        <v>193</v>
      </c>
      <c r="E167" s="51">
        <v>194</v>
      </c>
      <c r="F167" s="51">
        <v>0</v>
      </c>
      <c r="G167" s="51">
        <v>0</v>
      </c>
      <c r="H167" s="51">
        <v>470</v>
      </c>
      <c r="I167" s="27">
        <v>470</v>
      </c>
      <c r="J167" s="52"/>
      <c r="K167" s="29">
        <v>161.17624650904142</v>
      </c>
      <c r="L167" s="30">
        <v>342.92818406179026</v>
      </c>
      <c r="M167" s="55">
        <v>3</v>
      </c>
      <c r="N167" s="79">
        <v>41.98</v>
      </c>
      <c r="O167" s="30">
        <v>89.319148936170208</v>
      </c>
      <c r="P167" s="48"/>
      <c r="Q167" s="79">
        <v>119.19624650904142</v>
      </c>
      <c r="R167" s="30">
        <v>253.60903512562004</v>
      </c>
      <c r="S167" s="55">
        <v>3</v>
      </c>
      <c r="T167" s="35">
        <v>1.6069365406488172E-2</v>
      </c>
      <c r="U167" s="36">
        <v>0</v>
      </c>
      <c r="V167" s="37">
        <v>0</v>
      </c>
      <c r="W167" s="37">
        <v>0.24439085071875252</v>
      </c>
      <c r="X167" s="37">
        <v>0</v>
      </c>
      <c r="Y167" s="38">
        <v>0</v>
      </c>
      <c r="Z167" s="39">
        <v>0.26046021612524067</v>
      </c>
      <c r="AA167" s="36">
        <v>0</v>
      </c>
      <c r="AB167" s="37">
        <v>0</v>
      </c>
      <c r="AC167" s="38">
        <v>0.73953978387475927</v>
      </c>
      <c r="AD167" s="40">
        <v>0.73953978387475927</v>
      </c>
      <c r="AE167" s="41"/>
    </row>
    <row r="168" spans="1:31" s="42" customFormat="1" x14ac:dyDescent="0.25">
      <c r="A168" s="22"/>
      <c r="B168" s="50">
        <v>732</v>
      </c>
      <c r="C168" s="44">
        <v>5</v>
      </c>
      <c r="D168" s="74" t="s">
        <v>194</v>
      </c>
      <c r="E168" s="51">
        <v>1098</v>
      </c>
      <c r="F168" s="51">
        <v>276</v>
      </c>
      <c r="G168" s="51">
        <v>0</v>
      </c>
      <c r="H168" s="51">
        <v>3476</v>
      </c>
      <c r="I168" s="27">
        <v>3476</v>
      </c>
      <c r="J168" s="63"/>
      <c r="K168" s="29">
        <v>999.9</v>
      </c>
      <c r="L168" s="30">
        <v>287.65822784810126</v>
      </c>
      <c r="M168" s="55"/>
      <c r="N168" s="47">
        <v>260.18</v>
      </c>
      <c r="O168" s="30">
        <v>74.850402761795166</v>
      </c>
      <c r="P168" s="48"/>
      <c r="Q168" s="47">
        <v>739.72</v>
      </c>
      <c r="R168" s="30">
        <v>212.80782508630611</v>
      </c>
      <c r="S168" s="54"/>
      <c r="T168" s="35">
        <v>1.915191519151915E-2</v>
      </c>
      <c r="U168" s="36">
        <v>0</v>
      </c>
      <c r="V168" s="37">
        <v>0</v>
      </c>
      <c r="W168" s="37">
        <v>0.24105410541054106</v>
      </c>
      <c r="X168" s="37">
        <v>0</v>
      </c>
      <c r="Y168" s="38">
        <v>0</v>
      </c>
      <c r="Z168" s="39">
        <v>0.26020602060206022</v>
      </c>
      <c r="AA168" s="36">
        <v>0</v>
      </c>
      <c r="AB168" s="37">
        <v>0</v>
      </c>
      <c r="AC168" s="38">
        <v>0.73979397939793978</v>
      </c>
      <c r="AD168" s="40">
        <v>0.73979397939793978</v>
      </c>
      <c r="AE168" s="41"/>
    </row>
    <row r="169" spans="1:31" s="42" customFormat="1" x14ac:dyDescent="0.25">
      <c r="A169" s="22"/>
      <c r="B169" s="43">
        <v>230</v>
      </c>
      <c r="C169" s="44">
        <v>9</v>
      </c>
      <c r="D169" s="45" t="s">
        <v>195</v>
      </c>
      <c r="E169" s="51">
        <v>1210</v>
      </c>
      <c r="F169" s="51">
        <v>0</v>
      </c>
      <c r="G169" s="51">
        <v>100</v>
      </c>
      <c r="H169" s="51">
        <v>2752</v>
      </c>
      <c r="I169" s="27">
        <v>2793.6666666666665</v>
      </c>
      <c r="J169" s="52"/>
      <c r="K169" s="29">
        <v>852.86525837381885</v>
      </c>
      <c r="L169" s="30">
        <v>305.28526131982539</v>
      </c>
      <c r="M169" s="55">
        <v>3</v>
      </c>
      <c r="N169" s="47">
        <v>221.7</v>
      </c>
      <c r="O169" s="30">
        <v>79.358071829137344</v>
      </c>
      <c r="P169" s="48"/>
      <c r="Q169" s="47">
        <v>631.1652583738188</v>
      </c>
      <c r="R169" s="30">
        <v>225.92718949068805</v>
      </c>
      <c r="S169" s="55">
        <v>3</v>
      </c>
      <c r="T169" s="35">
        <v>1.7775375243805781E-2</v>
      </c>
      <c r="U169" s="36">
        <v>0</v>
      </c>
      <c r="V169" s="37">
        <v>0</v>
      </c>
      <c r="W169" s="37">
        <v>0.24217189992451488</v>
      </c>
      <c r="X169" s="37">
        <v>0</v>
      </c>
      <c r="Y169" s="38">
        <v>0</v>
      </c>
      <c r="Z169" s="39">
        <v>0.25994727516832067</v>
      </c>
      <c r="AA169" s="36">
        <v>0</v>
      </c>
      <c r="AB169" s="37">
        <v>2.0401815913075236E-3</v>
      </c>
      <c r="AC169" s="38">
        <v>0.73801254324037169</v>
      </c>
      <c r="AD169" s="40">
        <v>0.74005272483167917</v>
      </c>
      <c r="AE169" s="41"/>
    </row>
    <row r="170" spans="1:31" s="42" customFormat="1" x14ac:dyDescent="0.25">
      <c r="A170" s="22"/>
      <c r="B170" s="50">
        <v>331</v>
      </c>
      <c r="C170" s="44">
        <v>9</v>
      </c>
      <c r="D170" s="45" t="s">
        <v>196</v>
      </c>
      <c r="E170" s="51">
        <v>3519</v>
      </c>
      <c r="F170" s="51">
        <v>2</v>
      </c>
      <c r="G170" s="51">
        <v>391</v>
      </c>
      <c r="H170" s="51">
        <v>7560</v>
      </c>
      <c r="I170" s="27">
        <v>7722.916666666667</v>
      </c>
      <c r="J170" s="52"/>
      <c r="K170" s="29">
        <v>2305.8410437237108</v>
      </c>
      <c r="L170" s="30">
        <v>298.57127083554929</v>
      </c>
      <c r="M170" s="55">
        <v>3</v>
      </c>
      <c r="N170" s="47">
        <v>582.72</v>
      </c>
      <c r="O170" s="30">
        <v>75.45335851092527</v>
      </c>
      <c r="P170" s="48"/>
      <c r="Q170" s="47">
        <v>1723.1210437237105</v>
      </c>
      <c r="R170" s="30">
        <v>223.11791232462397</v>
      </c>
      <c r="S170" s="55">
        <v>3</v>
      </c>
      <c r="T170" s="35">
        <v>1.8067160402662933E-2</v>
      </c>
      <c r="U170" s="36">
        <v>0</v>
      </c>
      <c r="V170" s="37">
        <v>2.6020874319725783E-3</v>
      </c>
      <c r="W170" s="37">
        <v>0.23204548355854127</v>
      </c>
      <c r="X170" s="37">
        <v>0</v>
      </c>
      <c r="Y170" s="38">
        <v>0</v>
      </c>
      <c r="Z170" s="39">
        <v>0.25271473139317679</v>
      </c>
      <c r="AA170" s="36">
        <v>3.0539832826584828E-2</v>
      </c>
      <c r="AB170" s="37">
        <v>0</v>
      </c>
      <c r="AC170" s="38">
        <v>0.71674543578023819</v>
      </c>
      <c r="AD170" s="40">
        <v>0.74728526860682298</v>
      </c>
      <c r="AE170" s="41"/>
    </row>
    <row r="171" spans="1:31" s="42" customFormat="1" x14ac:dyDescent="0.25">
      <c r="A171" s="22"/>
      <c r="B171" s="50">
        <v>712</v>
      </c>
      <c r="C171" s="44">
        <v>7</v>
      </c>
      <c r="D171" s="45" t="s">
        <v>197</v>
      </c>
      <c r="E171" s="51">
        <v>2950</v>
      </c>
      <c r="F171" s="51">
        <v>0</v>
      </c>
      <c r="G171" s="51">
        <v>277</v>
      </c>
      <c r="H171" s="51">
        <v>6410</v>
      </c>
      <c r="I171" s="27">
        <v>6525.416666666667</v>
      </c>
      <c r="J171" s="52"/>
      <c r="K171" s="29">
        <v>2425.5300000000002</v>
      </c>
      <c r="L171" s="30">
        <v>371.70499968073557</v>
      </c>
      <c r="M171" s="55"/>
      <c r="N171" s="47">
        <v>608.24</v>
      </c>
      <c r="O171" s="30">
        <v>93.210906072409159</v>
      </c>
      <c r="P171" s="48"/>
      <c r="Q171" s="47">
        <v>1817.29</v>
      </c>
      <c r="R171" s="30">
        <v>278.49409360832641</v>
      </c>
      <c r="S171" s="59"/>
      <c r="T171" s="35">
        <v>1.4561765882095871E-2</v>
      </c>
      <c r="U171" s="36">
        <v>0</v>
      </c>
      <c r="V171" s="37">
        <v>2.6468441948769957E-2</v>
      </c>
      <c r="W171" s="37">
        <v>0.20674656672974565</v>
      </c>
      <c r="X171" s="37">
        <v>0</v>
      </c>
      <c r="Y171" s="38">
        <v>2.9890374474857038E-3</v>
      </c>
      <c r="Z171" s="39">
        <v>0.25076581200809717</v>
      </c>
      <c r="AA171" s="36">
        <v>0</v>
      </c>
      <c r="AB171" s="37">
        <v>8.9877263938190825E-4</v>
      </c>
      <c r="AC171" s="38">
        <v>0.74833541535252079</v>
      </c>
      <c r="AD171" s="40">
        <v>0.74923418799190267</v>
      </c>
      <c r="AE171" s="41"/>
    </row>
    <row r="172" spans="1:31" s="42" customFormat="1" x14ac:dyDescent="0.25">
      <c r="A172" s="22"/>
      <c r="B172" s="50">
        <v>321</v>
      </c>
      <c r="C172" s="44">
        <v>7</v>
      </c>
      <c r="D172" s="45" t="s">
        <v>198</v>
      </c>
      <c r="E172" s="51">
        <v>4120</v>
      </c>
      <c r="F172" s="51">
        <v>433</v>
      </c>
      <c r="G172" s="51">
        <v>0</v>
      </c>
      <c r="H172" s="51">
        <v>12528</v>
      </c>
      <c r="I172" s="27">
        <v>12528</v>
      </c>
      <c r="J172" s="52"/>
      <c r="K172" s="29">
        <v>2937.16</v>
      </c>
      <c r="L172" s="30">
        <v>234.44763729246489</v>
      </c>
      <c r="M172" s="55"/>
      <c r="N172" s="47">
        <v>723.87</v>
      </c>
      <c r="O172" s="30">
        <v>57.780172413793103</v>
      </c>
      <c r="P172" s="48"/>
      <c r="Q172" s="47">
        <v>2213.29</v>
      </c>
      <c r="R172" s="30">
        <v>176.66746487867178</v>
      </c>
      <c r="S172" s="54"/>
      <c r="T172" s="35">
        <v>2.3502294733688325E-2</v>
      </c>
      <c r="U172" s="36">
        <v>0</v>
      </c>
      <c r="V172" s="37">
        <v>0</v>
      </c>
      <c r="W172" s="37">
        <v>0.22295006060275915</v>
      </c>
      <c r="X172" s="37">
        <v>0</v>
      </c>
      <c r="Y172" s="38">
        <v>0</v>
      </c>
      <c r="Z172" s="39">
        <v>0.24645235533644747</v>
      </c>
      <c r="AA172" s="36">
        <v>0</v>
      </c>
      <c r="AB172" s="37">
        <v>7.6672704244916861E-3</v>
      </c>
      <c r="AC172" s="38">
        <v>0.74588037423906084</v>
      </c>
      <c r="AD172" s="40">
        <v>0.75354764466355251</v>
      </c>
      <c r="AE172" s="41"/>
    </row>
    <row r="173" spans="1:31" s="42" customFormat="1" x14ac:dyDescent="0.25">
      <c r="A173" s="22"/>
      <c r="B173" s="50">
        <v>600</v>
      </c>
      <c r="C173" s="44">
        <v>7</v>
      </c>
      <c r="D173" s="45" t="s">
        <v>199</v>
      </c>
      <c r="E173" s="51">
        <v>3678</v>
      </c>
      <c r="F173" s="51">
        <v>468</v>
      </c>
      <c r="G173" s="51">
        <v>89</v>
      </c>
      <c r="H173" s="51">
        <v>7948</v>
      </c>
      <c r="I173" s="27">
        <v>7985.083333333333</v>
      </c>
      <c r="J173" s="52"/>
      <c r="K173" s="29">
        <v>3078.92</v>
      </c>
      <c r="L173" s="30">
        <v>385.58395341313491</v>
      </c>
      <c r="M173" s="64"/>
      <c r="N173" s="47">
        <v>755.42</v>
      </c>
      <c r="O173" s="30">
        <v>94.603896849333651</v>
      </c>
      <c r="P173" s="60"/>
      <c r="Q173" s="47">
        <v>2323.5</v>
      </c>
      <c r="R173" s="30">
        <v>290.98005656380127</v>
      </c>
      <c r="S173" s="52"/>
      <c r="T173" s="35">
        <v>1.4222519584789471E-2</v>
      </c>
      <c r="U173" s="36">
        <v>0</v>
      </c>
      <c r="V173" s="37">
        <v>2.5625868811141568E-3</v>
      </c>
      <c r="W173" s="37">
        <v>0.21810569940108868</v>
      </c>
      <c r="X173" s="37">
        <v>4.0306341184571217E-3</v>
      </c>
      <c r="Y173" s="38">
        <v>6.4308263936705082E-3</v>
      </c>
      <c r="Z173" s="39">
        <v>0.24535226637911994</v>
      </c>
      <c r="AA173" s="36">
        <v>0</v>
      </c>
      <c r="AB173" s="37">
        <v>6.4957842360308156E-5</v>
      </c>
      <c r="AC173" s="38">
        <v>0.75458277577851973</v>
      </c>
      <c r="AD173" s="40">
        <v>0.75464773362088</v>
      </c>
      <c r="AE173" s="41"/>
    </row>
    <row r="174" spans="1:31" s="42" customFormat="1" x14ac:dyDescent="0.25">
      <c r="A174" s="22"/>
      <c r="B174" s="43">
        <v>904</v>
      </c>
      <c r="C174" s="44">
        <v>6</v>
      </c>
      <c r="D174" s="45" t="s">
        <v>200</v>
      </c>
      <c r="E174" s="51">
        <v>385</v>
      </c>
      <c r="F174" s="51">
        <v>0</v>
      </c>
      <c r="G174" s="51">
        <v>69</v>
      </c>
      <c r="H174" s="51">
        <v>696</v>
      </c>
      <c r="I174" s="27">
        <v>724.75</v>
      </c>
      <c r="J174" s="63"/>
      <c r="K174" s="29">
        <v>183.63</v>
      </c>
      <c r="L174" s="30">
        <v>253.37012763021733</v>
      </c>
      <c r="M174" s="55"/>
      <c r="N174" s="47">
        <v>44.25</v>
      </c>
      <c r="O174" s="30">
        <v>61.055536391859263</v>
      </c>
      <c r="P174" s="56"/>
      <c r="Q174" s="47">
        <v>139.38</v>
      </c>
      <c r="R174" s="30">
        <v>192.31459123835805</v>
      </c>
      <c r="S174" s="59"/>
      <c r="T174" s="35">
        <v>2.0857158416380767E-2</v>
      </c>
      <c r="U174" s="36">
        <v>0</v>
      </c>
      <c r="V174" s="37">
        <v>0</v>
      </c>
      <c r="W174" s="37">
        <v>0.22011653869193487</v>
      </c>
      <c r="X174" s="37">
        <v>0</v>
      </c>
      <c r="Y174" s="38">
        <v>0</v>
      </c>
      <c r="Z174" s="39">
        <v>0.24097369710831565</v>
      </c>
      <c r="AA174" s="36">
        <v>0</v>
      </c>
      <c r="AB174" s="37">
        <v>0</v>
      </c>
      <c r="AC174" s="38">
        <v>0.75902630289168438</v>
      </c>
      <c r="AD174" s="40">
        <v>0.75902630289168438</v>
      </c>
      <c r="AE174" s="41"/>
    </row>
    <row r="175" spans="1:31" s="42" customFormat="1" x14ac:dyDescent="0.25">
      <c r="A175" s="22"/>
      <c r="B175" s="50">
        <v>613</v>
      </c>
      <c r="C175" s="44">
        <v>5</v>
      </c>
      <c r="D175" s="45" t="s">
        <v>201</v>
      </c>
      <c r="E175" s="51">
        <v>746</v>
      </c>
      <c r="F175" s="51">
        <v>306</v>
      </c>
      <c r="G175" s="51">
        <v>0</v>
      </c>
      <c r="H175" s="51">
        <v>2114</v>
      </c>
      <c r="I175" s="27">
        <v>2114</v>
      </c>
      <c r="J175" s="52"/>
      <c r="K175" s="29">
        <v>803.88</v>
      </c>
      <c r="L175" s="30">
        <v>380.26490066225165</v>
      </c>
      <c r="M175" s="64"/>
      <c r="N175" s="47">
        <v>192.48</v>
      </c>
      <c r="O175" s="30">
        <v>91.050141911069062</v>
      </c>
      <c r="P175" s="48"/>
      <c r="Q175" s="47">
        <v>611.4</v>
      </c>
      <c r="R175" s="30">
        <v>289.21475875118261</v>
      </c>
      <c r="S175" s="52"/>
      <c r="T175" s="35">
        <v>1.4492212768074837E-2</v>
      </c>
      <c r="U175" s="36">
        <v>0</v>
      </c>
      <c r="V175" s="37">
        <v>1.3683634373289548E-3</v>
      </c>
      <c r="W175" s="37">
        <v>0.22357814599193909</v>
      </c>
      <c r="X175" s="37">
        <v>0</v>
      </c>
      <c r="Y175" s="38">
        <v>0</v>
      </c>
      <c r="Z175" s="39">
        <v>0.23943872219734288</v>
      </c>
      <c r="AA175" s="36">
        <v>0</v>
      </c>
      <c r="AB175" s="37">
        <v>0</v>
      </c>
      <c r="AC175" s="38">
        <v>0.76056127780265714</v>
      </c>
      <c r="AD175" s="40">
        <v>0.76056127780265714</v>
      </c>
      <c r="AE175" s="41"/>
    </row>
    <row r="176" spans="1:31" s="42" customFormat="1" x14ac:dyDescent="0.25">
      <c r="A176" s="22"/>
      <c r="B176" s="43">
        <v>807</v>
      </c>
      <c r="C176" s="44">
        <v>8</v>
      </c>
      <c r="D176" s="45" t="s">
        <v>202</v>
      </c>
      <c r="E176" s="51">
        <v>408</v>
      </c>
      <c r="F176" s="51">
        <v>1</v>
      </c>
      <c r="G176" s="51">
        <v>264</v>
      </c>
      <c r="H176" s="51">
        <v>754</v>
      </c>
      <c r="I176" s="27">
        <v>864</v>
      </c>
      <c r="J176" s="52"/>
      <c r="K176" s="29">
        <v>284.5375254974719</v>
      </c>
      <c r="L176" s="30">
        <v>329.32583969614802</v>
      </c>
      <c r="M176" s="55">
        <v>3</v>
      </c>
      <c r="N176" s="47">
        <v>68.05</v>
      </c>
      <c r="O176" s="30">
        <v>78.761574074074076</v>
      </c>
      <c r="P176" s="60"/>
      <c r="Q176" s="47">
        <v>216.48752549747189</v>
      </c>
      <c r="R176" s="30">
        <v>250.56426562207395</v>
      </c>
      <c r="S176" s="55">
        <v>3</v>
      </c>
      <c r="T176" s="35">
        <v>1.4585070959425605E-2</v>
      </c>
      <c r="U176" s="36">
        <v>0</v>
      </c>
      <c r="V176" s="37">
        <v>0</v>
      </c>
      <c r="W176" s="37">
        <v>0.22457494802585448</v>
      </c>
      <c r="X176" s="37">
        <v>0</v>
      </c>
      <c r="Y176" s="38">
        <v>0</v>
      </c>
      <c r="Z176" s="39">
        <v>0.23916001898528008</v>
      </c>
      <c r="AA176" s="36">
        <v>0</v>
      </c>
      <c r="AB176" s="37">
        <v>0</v>
      </c>
      <c r="AC176" s="38">
        <v>0.76083998101471983</v>
      </c>
      <c r="AD176" s="40">
        <v>0.76083998101471983</v>
      </c>
      <c r="AE176" s="41"/>
    </row>
    <row r="177" spans="1:31" s="42" customFormat="1" x14ac:dyDescent="0.25">
      <c r="A177" s="22"/>
      <c r="B177" s="50">
        <v>545</v>
      </c>
      <c r="C177" s="44">
        <v>8</v>
      </c>
      <c r="D177" s="45" t="s">
        <v>203</v>
      </c>
      <c r="E177" s="51">
        <v>190</v>
      </c>
      <c r="F177" s="51">
        <v>0</v>
      </c>
      <c r="G177" s="51">
        <v>0</v>
      </c>
      <c r="H177" s="51">
        <v>473</v>
      </c>
      <c r="I177" s="27">
        <v>473</v>
      </c>
      <c r="J177" s="52"/>
      <c r="K177" s="29">
        <v>156.86000000000001</v>
      </c>
      <c r="L177" s="30">
        <v>331.62790697674421</v>
      </c>
      <c r="M177" s="64"/>
      <c r="N177" s="47">
        <v>37.42</v>
      </c>
      <c r="O177" s="30">
        <v>79.112050739957724</v>
      </c>
      <c r="P177" s="56"/>
      <c r="Q177" s="47">
        <v>119.44</v>
      </c>
      <c r="R177" s="30">
        <v>252.51585623678648</v>
      </c>
      <c r="S177" s="52"/>
      <c r="T177" s="35">
        <v>1.6639041183220703E-2</v>
      </c>
      <c r="U177" s="36">
        <v>0</v>
      </c>
      <c r="V177" s="37">
        <v>0</v>
      </c>
      <c r="W177" s="37">
        <v>0.22191763355858726</v>
      </c>
      <c r="X177" s="37">
        <v>0</v>
      </c>
      <c r="Y177" s="38">
        <v>0</v>
      </c>
      <c r="Z177" s="39">
        <v>0.23855667474180797</v>
      </c>
      <c r="AA177" s="36">
        <v>0</v>
      </c>
      <c r="AB177" s="37">
        <v>0</v>
      </c>
      <c r="AC177" s="38">
        <v>0.76144332525819192</v>
      </c>
      <c r="AD177" s="40">
        <v>0.76144332525819192</v>
      </c>
      <c r="AE177" s="41"/>
    </row>
    <row r="178" spans="1:31" s="42" customFormat="1" x14ac:dyDescent="0.25">
      <c r="A178" s="22"/>
      <c r="B178" s="50">
        <v>959</v>
      </c>
      <c r="C178" s="44">
        <v>6</v>
      </c>
      <c r="D178" s="45" t="s">
        <v>204</v>
      </c>
      <c r="E178" s="51">
        <v>2029</v>
      </c>
      <c r="F178" s="51">
        <v>52</v>
      </c>
      <c r="G178" s="51">
        <v>279</v>
      </c>
      <c r="H178" s="51">
        <v>4766</v>
      </c>
      <c r="I178" s="27">
        <v>4882.25</v>
      </c>
      <c r="J178" s="52"/>
      <c r="K178" s="29">
        <v>1616.4916092717456</v>
      </c>
      <c r="L178" s="30">
        <v>331.09562379471464</v>
      </c>
      <c r="M178" s="55">
        <v>3</v>
      </c>
      <c r="N178" s="47">
        <v>383.3</v>
      </c>
      <c r="O178" s="30">
        <v>78.508884223462545</v>
      </c>
      <c r="P178" s="60"/>
      <c r="Q178" s="47">
        <v>1233.1916092717458</v>
      </c>
      <c r="R178" s="30">
        <v>252.58673957125217</v>
      </c>
      <c r="S178" s="55">
        <v>3</v>
      </c>
      <c r="T178" s="35">
        <v>1.6245058031467627E-2</v>
      </c>
      <c r="U178" s="36">
        <v>0</v>
      </c>
      <c r="V178" s="37">
        <v>0</v>
      </c>
      <c r="W178" s="37">
        <v>0.22087340135396807</v>
      </c>
      <c r="X178" s="37">
        <v>0</v>
      </c>
      <c r="Y178" s="38">
        <v>0</v>
      </c>
      <c r="Z178" s="39">
        <v>0.23711845938543571</v>
      </c>
      <c r="AA178" s="36">
        <v>0</v>
      </c>
      <c r="AB178" s="37">
        <v>1.2372473748261711E-2</v>
      </c>
      <c r="AC178" s="38">
        <v>0.75050906686630281</v>
      </c>
      <c r="AD178" s="40">
        <v>0.76288154061456448</v>
      </c>
      <c r="AE178" s="41"/>
    </row>
    <row r="179" spans="1:31" s="42" customFormat="1" x14ac:dyDescent="0.25">
      <c r="A179" s="22"/>
      <c r="B179" s="50">
        <v>924</v>
      </c>
      <c r="C179" s="44">
        <v>8</v>
      </c>
      <c r="D179" s="45" t="s">
        <v>205</v>
      </c>
      <c r="E179" s="51">
        <v>2557</v>
      </c>
      <c r="F179" s="51">
        <v>0</v>
      </c>
      <c r="G179" s="51">
        <v>930</v>
      </c>
      <c r="H179" s="51">
        <v>3796</v>
      </c>
      <c r="I179" s="27">
        <v>4183.5</v>
      </c>
      <c r="J179" s="52"/>
      <c r="K179" s="29">
        <v>1375.3723239799463</v>
      </c>
      <c r="L179" s="30">
        <v>328.76116265804859</v>
      </c>
      <c r="M179" s="55">
        <v>3</v>
      </c>
      <c r="N179" s="47">
        <v>319.7</v>
      </c>
      <c r="O179" s="30">
        <v>76.419266164694633</v>
      </c>
      <c r="P179" s="48"/>
      <c r="Q179" s="47">
        <v>1055.6723239799462</v>
      </c>
      <c r="R179" s="30">
        <v>252.34189649335397</v>
      </c>
      <c r="S179" s="55">
        <v>3</v>
      </c>
      <c r="T179" s="35">
        <v>1.5210426758816347E-2</v>
      </c>
      <c r="U179" s="36">
        <v>0</v>
      </c>
      <c r="V179" s="37">
        <v>0</v>
      </c>
      <c r="W179" s="37">
        <v>0.21723572213189041</v>
      </c>
      <c r="X179" s="37">
        <v>0</v>
      </c>
      <c r="Y179" s="38">
        <v>0</v>
      </c>
      <c r="Z179" s="39">
        <v>0.23244614889070678</v>
      </c>
      <c r="AA179" s="36">
        <v>0</v>
      </c>
      <c r="AB179" s="37">
        <v>0</v>
      </c>
      <c r="AC179" s="38">
        <v>0.76755385110929319</v>
      </c>
      <c r="AD179" s="40">
        <v>0.76755385110929319</v>
      </c>
      <c r="AE179" s="41"/>
    </row>
    <row r="180" spans="1:31" s="42" customFormat="1" x14ac:dyDescent="0.25">
      <c r="A180" s="22"/>
      <c r="B180" s="50">
        <v>797</v>
      </c>
      <c r="C180" s="44">
        <v>8</v>
      </c>
      <c r="D180" s="45" t="s">
        <v>206</v>
      </c>
      <c r="E180" s="51">
        <v>499</v>
      </c>
      <c r="F180" s="51">
        <v>0</v>
      </c>
      <c r="G180" s="51">
        <v>133</v>
      </c>
      <c r="H180" s="51">
        <v>407</v>
      </c>
      <c r="I180" s="27">
        <v>462.41666666666669</v>
      </c>
      <c r="J180" s="52"/>
      <c r="K180" s="29">
        <v>152.80484075862958</v>
      </c>
      <c r="L180" s="30">
        <v>330.44838513309691</v>
      </c>
      <c r="M180" s="55">
        <v>3</v>
      </c>
      <c r="N180" s="47">
        <v>35.17</v>
      </c>
      <c r="O180" s="30">
        <v>76.056947197693276</v>
      </c>
      <c r="P180" s="48"/>
      <c r="Q180" s="47">
        <v>117.63484075862958</v>
      </c>
      <c r="R180" s="30">
        <v>254.39143793540364</v>
      </c>
      <c r="S180" s="55">
        <v>3</v>
      </c>
      <c r="T180" s="35">
        <v>1.4659221454497653E-2</v>
      </c>
      <c r="U180" s="36">
        <v>0</v>
      </c>
      <c r="V180" s="37">
        <v>0</v>
      </c>
      <c r="W180" s="37">
        <v>0.21275503994898154</v>
      </c>
      <c r="X180" s="37">
        <v>2.7486040227183094E-3</v>
      </c>
      <c r="Y180" s="38">
        <v>0</v>
      </c>
      <c r="Z180" s="39">
        <v>0.23016286542619752</v>
      </c>
      <c r="AA180" s="36">
        <v>0</v>
      </c>
      <c r="AB180" s="37">
        <v>0</v>
      </c>
      <c r="AC180" s="38">
        <v>0.76983713457380243</v>
      </c>
      <c r="AD180" s="40">
        <v>0.76983713457380243</v>
      </c>
      <c r="AE180" s="41"/>
    </row>
    <row r="181" spans="1:31" s="42" customFormat="1" x14ac:dyDescent="0.25">
      <c r="A181" s="22"/>
      <c r="B181" s="50">
        <v>957</v>
      </c>
      <c r="C181" s="44">
        <v>6</v>
      </c>
      <c r="D181" s="91" t="s">
        <v>207</v>
      </c>
      <c r="E181" s="51">
        <v>635</v>
      </c>
      <c r="F181" s="51">
        <v>0</v>
      </c>
      <c r="G181" s="51">
        <v>111</v>
      </c>
      <c r="H181" s="51">
        <v>1208</v>
      </c>
      <c r="I181" s="27">
        <v>1254.25</v>
      </c>
      <c r="J181" s="52"/>
      <c r="K181" s="29">
        <v>402.78139862339845</v>
      </c>
      <c r="L181" s="30">
        <v>321.13326579501569</v>
      </c>
      <c r="M181" s="55">
        <v>3</v>
      </c>
      <c r="N181" s="47">
        <v>92.54</v>
      </c>
      <c r="O181" s="30">
        <v>73.781144110025906</v>
      </c>
      <c r="P181" s="60"/>
      <c r="Q181" s="47">
        <v>310.24139862339842</v>
      </c>
      <c r="R181" s="30">
        <v>247.35212168498978</v>
      </c>
      <c r="S181" s="55">
        <v>3</v>
      </c>
      <c r="T181" s="35">
        <v>1.6535023769126727E-2</v>
      </c>
      <c r="U181" s="36">
        <v>0</v>
      </c>
      <c r="V181" s="37">
        <v>0</v>
      </c>
      <c r="W181" s="37">
        <v>0.21321739358747796</v>
      </c>
      <c r="X181" s="37">
        <v>0</v>
      </c>
      <c r="Y181" s="38">
        <v>0</v>
      </c>
      <c r="Z181" s="39">
        <v>0.2297524173566047</v>
      </c>
      <c r="AA181" s="36">
        <v>0</v>
      </c>
      <c r="AB181" s="37">
        <v>0</v>
      </c>
      <c r="AC181" s="38">
        <v>0.77024758264339521</v>
      </c>
      <c r="AD181" s="40">
        <v>0.77024758264339521</v>
      </c>
      <c r="AE181" s="41"/>
    </row>
    <row r="182" spans="1:31" s="42" customFormat="1" x14ac:dyDescent="0.25">
      <c r="A182" s="22"/>
      <c r="B182" s="50">
        <v>622</v>
      </c>
      <c r="C182" s="44">
        <v>6</v>
      </c>
      <c r="D182" s="45" t="s">
        <v>208</v>
      </c>
      <c r="E182" s="51">
        <v>1541</v>
      </c>
      <c r="F182" s="51">
        <v>0</v>
      </c>
      <c r="G182" s="51">
        <v>660</v>
      </c>
      <c r="H182" s="51">
        <v>1958</v>
      </c>
      <c r="I182" s="27">
        <v>2233</v>
      </c>
      <c r="J182" s="52"/>
      <c r="K182" s="29">
        <v>692.95318367633945</v>
      </c>
      <c r="L182" s="30">
        <v>310.32386192402123</v>
      </c>
      <c r="M182" s="55">
        <v>3</v>
      </c>
      <c r="N182" s="47">
        <v>155.38999999999999</v>
      </c>
      <c r="O182" s="30">
        <v>69.587998208687864</v>
      </c>
      <c r="P182" s="48"/>
      <c r="Q182" s="47">
        <v>537.56318367633946</v>
      </c>
      <c r="R182" s="30">
        <v>240.73586371533338</v>
      </c>
      <c r="S182" s="55">
        <v>3</v>
      </c>
      <c r="T182" s="35">
        <v>1.5571037487345941E-2</v>
      </c>
      <c r="U182" s="36">
        <v>0</v>
      </c>
      <c r="V182" s="37">
        <v>0</v>
      </c>
      <c r="W182" s="37">
        <v>0.20867210571549799</v>
      </c>
      <c r="X182" s="37">
        <v>0</v>
      </c>
      <c r="Y182" s="38">
        <v>0</v>
      </c>
      <c r="Z182" s="39">
        <v>0.22424314320284391</v>
      </c>
      <c r="AA182" s="36">
        <v>0</v>
      </c>
      <c r="AB182" s="37">
        <v>1.2122031037414821E-2</v>
      </c>
      <c r="AC182" s="38">
        <v>0.76363482575974129</v>
      </c>
      <c r="AD182" s="40">
        <v>0.77575685679715611</v>
      </c>
      <c r="AE182" s="41"/>
    </row>
    <row r="183" spans="1:31" s="42" customFormat="1" x14ac:dyDescent="0.25">
      <c r="A183" s="22"/>
      <c r="B183" s="50">
        <v>503</v>
      </c>
      <c r="C183" s="44">
        <v>7</v>
      </c>
      <c r="D183" s="45" t="s">
        <v>209</v>
      </c>
      <c r="E183" s="51">
        <v>3007</v>
      </c>
      <c r="F183" s="51">
        <v>0</v>
      </c>
      <c r="G183" s="51">
        <v>160</v>
      </c>
      <c r="H183" s="51">
        <v>9146</v>
      </c>
      <c r="I183" s="27">
        <v>9212.6666666666661</v>
      </c>
      <c r="J183" s="52"/>
      <c r="K183" s="29">
        <v>2133.84</v>
      </c>
      <c r="L183" s="30">
        <v>231.62023301251901</v>
      </c>
      <c r="M183" s="55"/>
      <c r="N183" s="92">
        <v>476.82</v>
      </c>
      <c r="O183" s="30">
        <v>51.757001230190319</v>
      </c>
      <c r="P183" s="60"/>
      <c r="Q183" s="92">
        <v>1657.02</v>
      </c>
      <c r="R183" s="30">
        <v>179.86323178232868</v>
      </c>
      <c r="S183" s="59"/>
      <c r="T183" s="35">
        <v>2.3614704007798148E-2</v>
      </c>
      <c r="U183" s="36">
        <v>0</v>
      </c>
      <c r="V183" s="37">
        <v>8.9041352678738796E-5</v>
      </c>
      <c r="W183" s="37">
        <v>0.19803734113148125</v>
      </c>
      <c r="X183" s="37">
        <v>1.7152176358114948E-3</v>
      </c>
      <c r="Y183" s="38">
        <v>0</v>
      </c>
      <c r="Z183" s="39">
        <v>0.22345630412776962</v>
      </c>
      <c r="AA183" s="36">
        <v>0</v>
      </c>
      <c r="AB183" s="37">
        <v>2.3713118134443068E-3</v>
      </c>
      <c r="AC183" s="38">
        <v>0.77417238405878597</v>
      </c>
      <c r="AD183" s="40">
        <v>0.77654369587223027</v>
      </c>
      <c r="AE183" s="41"/>
    </row>
    <row r="184" spans="1:31" s="42" customFormat="1" x14ac:dyDescent="0.25">
      <c r="A184" s="22"/>
      <c r="B184" s="50">
        <v>775</v>
      </c>
      <c r="C184" s="44">
        <v>8</v>
      </c>
      <c r="D184" s="45" t="s">
        <v>210</v>
      </c>
      <c r="E184" s="51">
        <v>2476</v>
      </c>
      <c r="F184" s="51">
        <v>0</v>
      </c>
      <c r="G184" s="51">
        <v>0</v>
      </c>
      <c r="H184" s="51">
        <v>2659</v>
      </c>
      <c r="I184" s="27">
        <v>2659</v>
      </c>
      <c r="J184" s="52"/>
      <c r="K184" s="29">
        <v>911.37840312242793</v>
      </c>
      <c r="L184" s="30">
        <v>342.75231407387281</v>
      </c>
      <c r="M184" s="55">
        <v>3</v>
      </c>
      <c r="N184" s="47">
        <v>199.27</v>
      </c>
      <c r="O184" s="30">
        <v>74.941707408800298</v>
      </c>
      <c r="P184" s="48"/>
      <c r="Q184" s="47">
        <v>712.10840312242783</v>
      </c>
      <c r="R184" s="30">
        <v>267.81060666507256</v>
      </c>
      <c r="S184" s="55">
        <v>3</v>
      </c>
      <c r="T184" s="35">
        <v>1.6074552512774461E-2</v>
      </c>
      <c r="U184" s="36">
        <v>0</v>
      </c>
      <c r="V184" s="37">
        <v>0</v>
      </c>
      <c r="W184" s="37">
        <v>0.20257227883333934</v>
      </c>
      <c r="X184" s="37">
        <v>0</v>
      </c>
      <c r="Y184" s="38">
        <v>0</v>
      </c>
      <c r="Z184" s="39">
        <v>0.21864683134611379</v>
      </c>
      <c r="AA184" s="36">
        <v>0</v>
      </c>
      <c r="AB184" s="37">
        <v>1.9750303428664868E-2</v>
      </c>
      <c r="AC184" s="38">
        <v>0.76160286522522125</v>
      </c>
      <c r="AD184" s="40">
        <v>0.78135316865388615</v>
      </c>
      <c r="AE184" s="41"/>
    </row>
    <row r="185" spans="1:31" s="42" customFormat="1" x14ac:dyDescent="0.25">
      <c r="A185" s="22"/>
      <c r="B185" s="43">
        <v>325</v>
      </c>
      <c r="C185" s="44">
        <v>7</v>
      </c>
      <c r="D185" s="45" t="s">
        <v>211</v>
      </c>
      <c r="E185" s="51">
        <v>3451</v>
      </c>
      <c r="F185" s="51">
        <v>10</v>
      </c>
      <c r="G185" s="51">
        <v>593</v>
      </c>
      <c r="H185" s="51">
        <v>6631</v>
      </c>
      <c r="I185" s="27">
        <v>6878.083333333333</v>
      </c>
      <c r="J185" s="52"/>
      <c r="K185" s="29">
        <v>2451.0200000000004</v>
      </c>
      <c r="L185" s="30">
        <v>356.35218144589709</v>
      </c>
      <c r="M185" s="64"/>
      <c r="N185" s="47">
        <v>534.14</v>
      </c>
      <c r="O185" s="30">
        <v>77.658262355065006</v>
      </c>
      <c r="P185" s="48"/>
      <c r="Q185" s="47">
        <v>1916.88</v>
      </c>
      <c r="R185" s="30">
        <v>278.69391909083203</v>
      </c>
      <c r="S185" s="52"/>
      <c r="T185" s="35">
        <v>1.4908079085441976E-2</v>
      </c>
      <c r="U185" s="36">
        <v>0</v>
      </c>
      <c r="V185" s="37">
        <v>0</v>
      </c>
      <c r="W185" s="37">
        <v>0.2030175192368891</v>
      </c>
      <c r="X185" s="37">
        <v>0</v>
      </c>
      <c r="Y185" s="38">
        <v>0</v>
      </c>
      <c r="Z185" s="39">
        <v>0.21792559832233108</v>
      </c>
      <c r="AA185" s="36">
        <v>0</v>
      </c>
      <c r="AB185" s="37">
        <v>1.8359703307194552E-3</v>
      </c>
      <c r="AC185" s="38">
        <v>0.78023843134694937</v>
      </c>
      <c r="AD185" s="40">
        <v>0.78207440167766884</v>
      </c>
      <c r="AE185" s="41"/>
    </row>
    <row r="186" spans="1:31" s="42" customFormat="1" x14ac:dyDescent="0.25">
      <c r="A186" s="22"/>
      <c r="B186" s="50">
        <v>372</v>
      </c>
      <c r="C186" s="44">
        <v>8</v>
      </c>
      <c r="D186" s="45" t="s">
        <v>212</v>
      </c>
      <c r="E186" s="51">
        <v>1678</v>
      </c>
      <c r="F186" s="51">
        <v>0</v>
      </c>
      <c r="G186" s="51">
        <v>1157</v>
      </c>
      <c r="H186" s="51">
        <v>1025</v>
      </c>
      <c r="I186" s="27">
        <v>1507.0833333333333</v>
      </c>
      <c r="J186" s="52"/>
      <c r="K186" s="29">
        <v>670.28</v>
      </c>
      <c r="L186" s="30">
        <v>444.75311031241364</v>
      </c>
      <c r="M186" s="64"/>
      <c r="N186" s="47">
        <v>142.93</v>
      </c>
      <c r="O186" s="30">
        <v>94.838816698921761</v>
      </c>
      <c r="P186" s="56"/>
      <c r="Q186" s="47">
        <v>527.35</v>
      </c>
      <c r="R186" s="30">
        <v>349.91429361349185</v>
      </c>
      <c r="S186" s="52"/>
      <c r="T186" s="35">
        <v>8.4293131228740242E-3</v>
      </c>
      <c r="U186" s="36">
        <v>0</v>
      </c>
      <c r="V186" s="37">
        <v>0</v>
      </c>
      <c r="W186" s="37">
        <v>0.20480993017843291</v>
      </c>
      <c r="X186" s="37">
        <v>0</v>
      </c>
      <c r="Y186" s="38">
        <v>0</v>
      </c>
      <c r="Z186" s="39">
        <v>0.21323924330130695</v>
      </c>
      <c r="AA186" s="36">
        <v>0</v>
      </c>
      <c r="AB186" s="37">
        <v>0</v>
      </c>
      <c r="AC186" s="38">
        <v>0.78676075669869316</v>
      </c>
      <c r="AD186" s="40">
        <v>0.78676075669869316</v>
      </c>
      <c r="AE186" s="41"/>
    </row>
    <row r="187" spans="1:31" s="42" customFormat="1" x14ac:dyDescent="0.25">
      <c r="A187" s="22"/>
      <c r="B187" s="50">
        <v>59</v>
      </c>
      <c r="C187" s="44">
        <v>7</v>
      </c>
      <c r="D187" s="45" t="s">
        <v>213</v>
      </c>
      <c r="E187" s="51">
        <v>3096</v>
      </c>
      <c r="F187" s="51">
        <v>0</v>
      </c>
      <c r="G187" s="51">
        <v>840</v>
      </c>
      <c r="H187" s="51">
        <v>4881</v>
      </c>
      <c r="I187" s="27">
        <v>5231</v>
      </c>
      <c r="J187" s="52"/>
      <c r="K187" s="29">
        <v>1424.1</v>
      </c>
      <c r="L187" s="30">
        <v>272.24240107054101</v>
      </c>
      <c r="M187" s="55"/>
      <c r="N187" s="47">
        <v>302.52999999999997</v>
      </c>
      <c r="O187" s="30">
        <v>57.834066144140699</v>
      </c>
      <c r="P187" s="48"/>
      <c r="Q187" s="47">
        <v>1121.57</v>
      </c>
      <c r="R187" s="30">
        <v>214.4083349264003</v>
      </c>
      <c r="S187" s="54"/>
      <c r="T187" s="35">
        <v>1.8882100976055055E-2</v>
      </c>
      <c r="U187" s="36">
        <v>0</v>
      </c>
      <c r="V187" s="37">
        <v>0</v>
      </c>
      <c r="W187" s="37">
        <v>0.19355382346745312</v>
      </c>
      <c r="X187" s="37">
        <v>0</v>
      </c>
      <c r="Y187" s="38">
        <v>0</v>
      </c>
      <c r="Z187" s="39">
        <v>0.21243592444350817</v>
      </c>
      <c r="AA187" s="36">
        <v>0</v>
      </c>
      <c r="AB187" s="37">
        <v>0</v>
      </c>
      <c r="AC187" s="38">
        <v>0.78756407555649177</v>
      </c>
      <c r="AD187" s="40">
        <v>0.78756407555649177</v>
      </c>
      <c r="AE187" s="41"/>
    </row>
    <row r="188" spans="1:31" s="42" customFormat="1" x14ac:dyDescent="0.25">
      <c r="A188" s="22"/>
      <c r="B188" s="50">
        <v>510</v>
      </c>
      <c r="C188" s="44">
        <v>7</v>
      </c>
      <c r="D188" s="45" t="s">
        <v>214</v>
      </c>
      <c r="E188" s="51">
        <v>4442</v>
      </c>
      <c r="F188" s="51">
        <v>0</v>
      </c>
      <c r="G188" s="51">
        <v>0</v>
      </c>
      <c r="H188" s="51">
        <v>10794</v>
      </c>
      <c r="I188" s="27">
        <v>10794</v>
      </c>
      <c r="J188" s="52"/>
      <c r="K188" s="29">
        <v>2881.9128584279974</v>
      </c>
      <c r="L188" s="30">
        <v>266.99211213896581</v>
      </c>
      <c r="M188" s="55">
        <v>3</v>
      </c>
      <c r="N188" s="47">
        <v>609.38</v>
      </c>
      <c r="O188" s="30">
        <v>56.455438206410967</v>
      </c>
      <c r="P188" s="48"/>
      <c r="Q188" s="47">
        <v>2272.5328584279973</v>
      </c>
      <c r="R188" s="30">
        <v>210.53667393255486</v>
      </c>
      <c r="S188" s="55">
        <v>3</v>
      </c>
      <c r="T188" s="35">
        <v>2.0635599659470347E-2</v>
      </c>
      <c r="U188" s="36">
        <v>0</v>
      </c>
      <c r="V188" s="37">
        <v>0</v>
      </c>
      <c r="W188" s="37">
        <v>0.19081423589607094</v>
      </c>
      <c r="X188" s="37">
        <v>0</v>
      </c>
      <c r="Y188" s="38">
        <v>0</v>
      </c>
      <c r="Z188" s="39">
        <v>0.21144983555554128</v>
      </c>
      <c r="AA188" s="36">
        <v>0</v>
      </c>
      <c r="AB188" s="37">
        <v>0</v>
      </c>
      <c r="AC188" s="38">
        <v>0.78855016444445869</v>
      </c>
      <c r="AD188" s="40">
        <v>0.78855016444445869</v>
      </c>
      <c r="AE188" s="41"/>
    </row>
    <row r="189" spans="1:31" s="42" customFormat="1" x14ac:dyDescent="0.25">
      <c r="A189" s="22"/>
      <c r="B189" s="50">
        <v>275</v>
      </c>
      <c r="C189" s="44">
        <v>7</v>
      </c>
      <c r="D189" s="45" t="s">
        <v>215</v>
      </c>
      <c r="E189" s="51">
        <v>5603</v>
      </c>
      <c r="F189" s="51">
        <v>400</v>
      </c>
      <c r="G189" s="51">
        <v>0</v>
      </c>
      <c r="H189" s="51">
        <v>14515</v>
      </c>
      <c r="I189" s="27">
        <v>14515</v>
      </c>
      <c r="J189" s="52"/>
      <c r="K189" s="29">
        <v>5967.33</v>
      </c>
      <c r="L189" s="30">
        <v>411.114708921805</v>
      </c>
      <c r="M189" s="64"/>
      <c r="N189" s="47">
        <v>1260.6199999999999</v>
      </c>
      <c r="O189" s="30">
        <v>86.849466069583187</v>
      </c>
      <c r="P189" s="60"/>
      <c r="Q189" s="47">
        <v>4706.71</v>
      </c>
      <c r="R189" s="30">
        <v>324.26524285222183</v>
      </c>
      <c r="S189" s="52"/>
      <c r="T189" s="35">
        <v>1.3402979221863046E-2</v>
      </c>
      <c r="U189" s="36">
        <v>0</v>
      </c>
      <c r="V189" s="37">
        <v>0</v>
      </c>
      <c r="W189" s="37">
        <v>0.13539891375204657</v>
      </c>
      <c r="X189" s="37">
        <v>6.2451716261711691E-2</v>
      </c>
      <c r="Y189" s="38">
        <v>0</v>
      </c>
      <c r="Z189" s="39">
        <v>0.21125360923562128</v>
      </c>
      <c r="AA189" s="36">
        <v>0</v>
      </c>
      <c r="AB189" s="37">
        <v>0</v>
      </c>
      <c r="AC189" s="38">
        <v>0.78874639076437869</v>
      </c>
      <c r="AD189" s="40">
        <v>0.78874639076437869</v>
      </c>
      <c r="AE189" s="41"/>
    </row>
    <row r="190" spans="1:31" s="42" customFormat="1" x14ac:dyDescent="0.25">
      <c r="A190" s="22"/>
      <c r="B190" s="43">
        <v>840</v>
      </c>
      <c r="C190" s="44">
        <v>6</v>
      </c>
      <c r="D190" s="45" t="s">
        <v>216</v>
      </c>
      <c r="E190" s="51">
        <v>1285</v>
      </c>
      <c r="F190" s="51">
        <v>16</v>
      </c>
      <c r="G190" s="51">
        <v>2</v>
      </c>
      <c r="H190" s="51">
        <v>3069</v>
      </c>
      <c r="I190" s="27">
        <v>3069.8333333333335</v>
      </c>
      <c r="J190" s="52"/>
      <c r="K190" s="29">
        <v>1601.93</v>
      </c>
      <c r="L190" s="30">
        <v>521.82963244475809</v>
      </c>
      <c r="M190" s="67">
        <v>1</v>
      </c>
      <c r="N190" s="69">
        <v>334.12</v>
      </c>
      <c r="O190" s="30">
        <v>108.8397850046148</v>
      </c>
      <c r="P190" s="70"/>
      <c r="Q190" s="69">
        <v>1267.81</v>
      </c>
      <c r="R190" s="30">
        <v>412.98984744014331</v>
      </c>
      <c r="S190" s="93"/>
      <c r="T190" s="35">
        <v>1.0556016804729295E-2</v>
      </c>
      <c r="U190" s="36">
        <v>0</v>
      </c>
      <c r="V190" s="37">
        <v>2.3721386078043357E-3</v>
      </c>
      <c r="W190" s="37">
        <v>0.15428264655758991</v>
      </c>
      <c r="X190" s="37">
        <v>3.8803193647662507E-2</v>
      </c>
      <c r="Y190" s="38">
        <v>2.5594127084204673E-3</v>
      </c>
      <c r="Z190" s="39">
        <v>0.20857340832620649</v>
      </c>
      <c r="AA190" s="36">
        <v>0</v>
      </c>
      <c r="AB190" s="37">
        <v>2.1786220371676664E-3</v>
      </c>
      <c r="AC190" s="38">
        <v>0.7892479696366258</v>
      </c>
      <c r="AD190" s="40">
        <v>0.79142659167379348</v>
      </c>
      <c r="AE190" s="41"/>
    </row>
    <row r="191" spans="1:31" s="42" customFormat="1" x14ac:dyDescent="0.25">
      <c r="A191" s="22"/>
      <c r="B191" s="43">
        <v>346</v>
      </c>
      <c r="C191" s="44">
        <v>7</v>
      </c>
      <c r="D191" s="45" t="s">
        <v>217</v>
      </c>
      <c r="E191" s="51">
        <v>1707</v>
      </c>
      <c r="F191" s="51">
        <v>0</v>
      </c>
      <c r="G191" s="51">
        <v>0</v>
      </c>
      <c r="H191" s="51">
        <v>4494</v>
      </c>
      <c r="I191" s="27">
        <v>4494</v>
      </c>
      <c r="J191" s="52"/>
      <c r="K191" s="29">
        <v>1234.6099999999999</v>
      </c>
      <c r="L191" s="30">
        <v>274.72407654650647</v>
      </c>
      <c r="M191" s="64"/>
      <c r="N191" s="47">
        <v>256.8</v>
      </c>
      <c r="O191" s="30">
        <v>57.142857142857146</v>
      </c>
      <c r="P191" s="48"/>
      <c r="Q191" s="47">
        <v>977.81</v>
      </c>
      <c r="R191" s="30">
        <v>217.5812194036493</v>
      </c>
      <c r="S191" s="52"/>
      <c r="T191" s="35">
        <v>2.0054916127360059E-2</v>
      </c>
      <c r="U191" s="36">
        <v>0</v>
      </c>
      <c r="V191" s="37">
        <v>0</v>
      </c>
      <c r="W191" s="37">
        <v>0.18794599104170548</v>
      </c>
      <c r="X191" s="37">
        <v>0</v>
      </c>
      <c r="Y191" s="38">
        <v>0</v>
      </c>
      <c r="Z191" s="39">
        <v>0.20800090716906555</v>
      </c>
      <c r="AA191" s="36">
        <v>0</v>
      </c>
      <c r="AB191" s="37">
        <v>0</v>
      </c>
      <c r="AC191" s="38">
        <v>0.7919990928309345</v>
      </c>
      <c r="AD191" s="40">
        <v>0.7919990928309345</v>
      </c>
      <c r="AE191" s="41"/>
    </row>
    <row r="192" spans="1:31" s="42" customFormat="1" x14ac:dyDescent="0.25">
      <c r="A192" s="22"/>
      <c r="B192" s="43">
        <v>223</v>
      </c>
      <c r="C192" s="44">
        <v>5</v>
      </c>
      <c r="D192" s="45" t="s">
        <v>218</v>
      </c>
      <c r="E192" s="51">
        <v>3005</v>
      </c>
      <c r="F192" s="51">
        <v>36</v>
      </c>
      <c r="G192" s="51">
        <v>0</v>
      </c>
      <c r="H192" s="51">
        <v>6191</v>
      </c>
      <c r="I192" s="27">
        <v>6191</v>
      </c>
      <c r="J192" s="63"/>
      <c r="K192" s="29">
        <v>2408.31</v>
      </c>
      <c r="L192" s="30">
        <v>389.00177677273462</v>
      </c>
      <c r="M192" s="55"/>
      <c r="N192" s="47">
        <v>490.7</v>
      </c>
      <c r="O192" s="30">
        <v>79.260216443224039</v>
      </c>
      <c r="P192" s="48"/>
      <c r="Q192" s="47">
        <v>1917.61</v>
      </c>
      <c r="R192" s="30">
        <v>309.74156032951061</v>
      </c>
      <c r="S192" s="63"/>
      <c r="T192" s="35">
        <v>1.4163459023132404E-2</v>
      </c>
      <c r="U192" s="36">
        <v>0</v>
      </c>
      <c r="V192" s="37">
        <v>1.8685302141335626E-3</v>
      </c>
      <c r="W192" s="37">
        <v>0.17654703921006848</v>
      </c>
      <c r="X192" s="37">
        <v>0</v>
      </c>
      <c r="Y192" s="38">
        <v>1.1173810680518705E-2</v>
      </c>
      <c r="Z192" s="39">
        <v>0.20375283912785314</v>
      </c>
      <c r="AA192" s="36">
        <v>0</v>
      </c>
      <c r="AB192" s="37">
        <v>3.0809987086380078E-3</v>
      </c>
      <c r="AC192" s="38">
        <v>0.79316616216350888</v>
      </c>
      <c r="AD192" s="40">
        <v>0.79624716087214686</v>
      </c>
      <c r="AE192" s="41"/>
    </row>
    <row r="193" spans="1:31" s="42" customFormat="1" x14ac:dyDescent="0.25">
      <c r="A193" s="22"/>
      <c r="B193" s="43">
        <v>404</v>
      </c>
      <c r="C193" s="44">
        <v>8</v>
      </c>
      <c r="D193" s="45" t="s">
        <v>219</v>
      </c>
      <c r="E193" s="51">
        <v>4732</v>
      </c>
      <c r="F193" s="51">
        <v>0</v>
      </c>
      <c r="G193" s="51">
        <v>3101</v>
      </c>
      <c r="H193" s="51">
        <v>4280</v>
      </c>
      <c r="I193" s="27">
        <v>5572.083333333333</v>
      </c>
      <c r="J193" s="52"/>
      <c r="K193" s="29">
        <v>3178.42</v>
      </c>
      <c r="L193" s="30">
        <v>570.41860465116281</v>
      </c>
      <c r="M193" s="67">
        <v>1</v>
      </c>
      <c r="N193" s="47">
        <v>643.21</v>
      </c>
      <c r="O193" s="30">
        <v>115.43438271143349</v>
      </c>
      <c r="P193" s="48"/>
      <c r="Q193" s="47">
        <v>2535.21</v>
      </c>
      <c r="R193" s="30">
        <v>454.98422193972931</v>
      </c>
      <c r="S193" s="55"/>
      <c r="T193" s="35">
        <v>7.418780400324689E-3</v>
      </c>
      <c r="U193" s="36">
        <v>1.9191925547913742E-3</v>
      </c>
      <c r="V193" s="37">
        <v>1.3339961364451518E-2</v>
      </c>
      <c r="W193" s="37">
        <v>0.17394176981015724</v>
      </c>
      <c r="X193" s="37">
        <v>5.7481390124653128E-3</v>
      </c>
      <c r="Y193" s="38">
        <v>0</v>
      </c>
      <c r="Z193" s="39">
        <v>0.20236784314219014</v>
      </c>
      <c r="AA193" s="36">
        <v>0</v>
      </c>
      <c r="AB193" s="37">
        <v>0</v>
      </c>
      <c r="AC193" s="38">
        <v>0.79763215685780986</v>
      </c>
      <c r="AD193" s="40">
        <v>0.79763215685780986</v>
      </c>
      <c r="AE193" s="41"/>
    </row>
    <row r="194" spans="1:31" s="42" customFormat="1" x14ac:dyDescent="0.25">
      <c r="A194" s="22"/>
      <c r="B194" s="50">
        <v>774</v>
      </c>
      <c r="C194" s="44">
        <v>6</v>
      </c>
      <c r="D194" s="45" t="s">
        <v>220</v>
      </c>
      <c r="E194" s="51">
        <v>3390</v>
      </c>
      <c r="F194" s="51">
        <v>423</v>
      </c>
      <c r="G194" s="51">
        <v>0</v>
      </c>
      <c r="H194" s="51">
        <v>7952</v>
      </c>
      <c r="I194" s="27">
        <v>7952</v>
      </c>
      <c r="J194" s="52"/>
      <c r="K194" s="29">
        <v>3125.79</v>
      </c>
      <c r="L194" s="30">
        <v>393.08224346076457</v>
      </c>
      <c r="M194" s="55"/>
      <c r="N194" s="47">
        <v>628.41999999999996</v>
      </c>
      <c r="O194" s="30">
        <v>79.026659959758547</v>
      </c>
      <c r="P194" s="48"/>
      <c r="Q194" s="47">
        <v>2497.37</v>
      </c>
      <c r="R194" s="30">
        <v>314.05558350100603</v>
      </c>
      <c r="S194" s="54"/>
      <c r="T194" s="35">
        <v>1.4018856033194809E-2</v>
      </c>
      <c r="U194" s="36">
        <v>0</v>
      </c>
      <c r="V194" s="37">
        <v>0</v>
      </c>
      <c r="W194" s="37">
        <v>0.18702472015074589</v>
      </c>
      <c r="X194" s="37">
        <v>0</v>
      </c>
      <c r="Y194" s="38">
        <v>0</v>
      </c>
      <c r="Z194" s="39">
        <v>0.2010435761839407</v>
      </c>
      <c r="AA194" s="36">
        <v>0</v>
      </c>
      <c r="AB194" s="37">
        <v>3.8134359633884554E-3</v>
      </c>
      <c r="AC194" s="38">
        <v>0.79514298785267079</v>
      </c>
      <c r="AD194" s="40">
        <v>0.79895642381605925</v>
      </c>
      <c r="AE194" s="41"/>
    </row>
    <row r="195" spans="1:31" s="42" customFormat="1" x14ac:dyDescent="0.25">
      <c r="A195" s="22"/>
      <c r="B195" s="50">
        <v>978</v>
      </c>
      <c r="C195" s="44">
        <v>8</v>
      </c>
      <c r="D195" s="45" t="s">
        <v>221</v>
      </c>
      <c r="E195" s="51">
        <v>374</v>
      </c>
      <c r="F195" s="51">
        <v>24</v>
      </c>
      <c r="G195" s="51">
        <v>44</v>
      </c>
      <c r="H195" s="51">
        <v>2745</v>
      </c>
      <c r="I195" s="27">
        <v>2763.3333333333335</v>
      </c>
      <c r="J195" s="52"/>
      <c r="K195" s="29">
        <v>580.24</v>
      </c>
      <c r="L195" s="30">
        <v>209.97828709288299</v>
      </c>
      <c r="M195" s="55"/>
      <c r="N195" s="79">
        <v>113.47</v>
      </c>
      <c r="O195" s="30">
        <v>41.062726176115802</v>
      </c>
      <c r="P195" s="48"/>
      <c r="Q195" s="79">
        <v>466.77</v>
      </c>
      <c r="R195" s="30">
        <v>168.91556091676719</v>
      </c>
      <c r="S195" s="63"/>
      <c r="T195" s="35">
        <v>2.6058182820901693E-2</v>
      </c>
      <c r="U195" s="36">
        <v>0</v>
      </c>
      <c r="V195" s="37">
        <v>0</v>
      </c>
      <c r="W195" s="37">
        <v>0.16949882807114297</v>
      </c>
      <c r="X195" s="37">
        <v>0</v>
      </c>
      <c r="Y195" s="38">
        <v>0</v>
      </c>
      <c r="Z195" s="39">
        <v>0.19555701089204466</v>
      </c>
      <c r="AA195" s="36">
        <v>0</v>
      </c>
      <c r="AB195" s="37">
        <v>0</v>
      </c>
      <c r="AC195" s="38">
        <v>0.80444298910795531</v>
      </c>
      <c r="AD195" s="40">
        <v>0.80444298910795531</v>
      </c>
      <c r="AE195" s="41"/>
    </row>
    <row r="196" spans="1:31" s="22" customFormat="1" x14ac:dyDescent="0.25">
      <c r="B196" s="50">
        <v>610</v>
      </c>
      <c r="C196" s="44">
        <v>8</v>
      </c>
      <c r="D196" s="45" t="s">
        <v>222</v>
      </c>
      <c r="E196" s="51">
        <v>1285</v>
      </c>
      <c r="F196" s="51">
        <v>1</v>
      </c>
      <c r="G196" s="51">
        <v>425</v>
      </c>
      <c r="H196" s="51">
        <v>2291</v>
      </c>
      <c r="I196" s="27">
        <v>2468.0833333333335</v>
      </c>
      <c r="J196" s="94"/>
      <c r="K196" s="29">
        <v>850.23597923019156</v>
      </c>
      <c r="L196" s="30">
        <v>344.49241147862034</v>
      </c>
      <c r="M196" s="55">
        <v>3</v>
      </c>
      <c r="N196" s="47">
        <v>164.74</v>
      </c>
      <c r="O196" s="30">
        <v>66.748151399534052</v>
      </c>
      <c r="P196" s="48"/>
      <c r="Q196" s="47">
        <v>685.49597923019155</v>
      </c>
      <c r="R196" s="30">
        <v>277.7442600790863</v>
      </c>
      <c r="S196" s="55">
        <v>3</v>
      </c>
      <c r="T196" s="35">
        <v>1.4842938088113159E-2</v>
      </c>
      <c r="U196" s="36">
        <v>0</v>
      </c>
      <c r="V196" s="37">
        <v>4.4693474433304286E-4</v>
      </c>
      <c r="W196" s="37">
        <v>0.16971758844015286</v>
      </c>
      <c r="X196" s="37">
        <v>8.7505118364153665E-3</v>
      </c>
      <c r="Y196" s="38">
        <v>0</v>
      </c>
      <c r="Z196" s="39">
        <v>0.19375797310901444</v>
      </c>
      <c r="AA196" s="36">
        <v>0</v>
      </c>
      <c r="AB196" s="37">
        <v>0</v>
      </c>
      <c r="AC196" s="38">
        <v>0.80624202689098556</v>
      </c>
      <c r="AD196" s="40">
        <v>0.80624202689098556</v>
      </c>
      <c r="AE196" s="41"/>
    </row>
    <row r="197" spans="1:31" s="42" customFormat="1" x14ac:dyDescent="0.25">
      <c r="A197" s="22"/>
      <c r="B197" s="50">
        <v>123</v>
      </c>
      <c r="C197" s="44">
        <v>3</v>
      </c>
      <c r="D197" s="45" t="s">
        <v>223</v>
      </c>
      <c r="E197" s="51">
        <v>34765</v>
      </c>
      <c r="F197" s="51">
        <v>12180</v>
      </c>
      <c r="G197" s="51">
        <v>0</v>
      </c>
      <c r="H197" s="51">
        <v>108359</v>
      </c>
      <c r="I197" s="27">
        <v>108359</v>
      </c>
      <c r="J197" s="63"/>
      <c r="K197" s="29">
        <v>60587.384999415408</v>
      </c>
      <c r="L197" s="30">
        <v>559.1356970756043</v>
      </c>
      <c r="M197" s="67" t="s">
        <v>43</v>
      </c>
      <c r="N197" s="47">
        <v>11705.73</v>
      </c>
      <c r="O197" s="30">
        <v>108.02729814782344</v>
      </c>
      <c r="P197" s="48"/>
      <c r="Q197" s="47">
        <v>48881.654999415405</v>
      </c>
      <c r="R197" s="30">
        <v>451.10839892778085</v>
      </c>
      <c r="S197" s="52"/>
      <c r="T197" s="35">
        <v>9.8545266478452711E-3</v>
      </c>
      <c r="U197" s="36">
        <v>0</v>
      </c>
      <c r="V197" s="37">
        <v>3.0823743259723445E-2</v>
      </c>
      <c r="W197" s="37">
        <v>0.12887814848050202</v>
      </c>
      <c r="X197" s="37">
        <v>1.9756257841653826E-2</v>
      </c>
      <c r="Y197" s="38">
        <v>3.8914041264906034E-3</v>
      </c>
      <c r="Z197" s="39">
        <v>0.19320408035621517</v>
      </c>
      <c r="AA197" s="36">
        <v>0</v>
      </c>
      <c r="AB197" s="37">
        <v>2.0482811727424348E-4</v>
      </c>
      <c r="AC197" s="38">
        <v>0.80659109152651065</v>
      </c>
      <c r="AD197" s="40">
        <v>0.80679591964378494</v>
      </c>
      <c r="AE197" s="41"/>
    </row>
    <row r="198" spans="1:31" s="42" customFormat="1" x14ac:dyDescent="0.25">
      <c r="A198" s="22"/>
      <c r="B198" s="50">
        <v>871</v>
      </c>
      <c r="C198" s="44">
        <v>8</v>
      </c>
      <c r="D198" s="45" t="s">
        <v>224</v>
      </c>
      <c r="E198" s="51">
        <v>274</v>
      </c>
      <c r="F198" s="51">
        <v>0</v>
      </c>
      <c r="G198" s="51">
        <v>0</v>
      </c>
      <c r="H198" s="51">
        <v>685</v>
      </c>
      <c r="I198" s="27">
        <v>685</v>
      </c>
      <c r="J198" s="52"/>
      <c r="K198" s="29">
        <v>190.77</v>
      </c>
      <c r="L198" s="30">
        <v>278.49635036496352</v>
      </c>
      <c r="M198" s="55"/>
      <c r="N198" s="47">
        <v>36.369999999999997</v>
      </c>
      <c r="O198" s="30">
        <v>53.094890510948908</v>
      </c>
      <c r="P198" s="56"/>
      <c r="Q198" s="47">
        <v>154.4</v>
      </c>
      <c r="R198" s="30">
        <v>225.4014598540146</v>
      </c>
      <c r="S198" s="54"/>
      <c r="T198" s="35">
        <v>1.9762017088640772E-2</v>
      </c>
      <c r="U198" s="36">
        <v>0</v>
      </c>
      <c r="V198" s="37">
        <v>0</v>
      </c>
      <c r="W198" s="37">
        <v>0.17088640771609792</v>
      </c>
      <c r="X198" s="37">
        <v>0</v>
      </c>
      <c r="Y198" s="38">
        <v>0</v>
      </c>
      <c r="Z198" s="39">
        <v>0.19064842480473868</v>
      </c>
      <c r="AA198" s="36">
        <v>0</v>
      </c>
      <c r="AB198" s="37">
        <v>0</v>
      </c>
      <c r="AC198" s="38">
        <v>0.80935157519526124</v>
      </c>
      <c r="AD198" s="40">
        <v>0.80935157519526124</v>
      </c>
      <c r="AE198" s="41"/>
    </row>
    <row r="199" spans="1:31" s="42" customFormat="1" x14ac:dyDescent="0.25">
      <c r="A199" s="22"/>
      <c r="B199" s="43">
        <v>626</v>
      </c>
      <c r="C199" s="44">
        <v>6</v>
      </c>
      <c r="D199" s="45" t="s">
        <v>225</v>
      </c>
      <c r="E199" s="51">
        <v>301</v>
      </c>
      <c r="F199" s="51">
        <v>0</v>
      </c>
      <c r="G199" s="51">
        <v>55</v>
      </c>
      <c r="H199" s="51">
        <v>413</v>
      </c>
      <c r="I199" s="27">
        <v>435.91666666666669</v>
      </c>
      <c r="J199" s="52"/>
      <c r="K199" s="29">
        <v>126.39673883456234</v>
      </c>
      <c r="L199" s="30">
        <v>289.95619690589717</v>
      </c>
      <c r="M199" s="55">
        <v>3</v>
      </c>
      <c r="N199" s="47">
        <v>23.88</v>
      </c>
      <c r="O199" s="30">
        <v>54.781112597973618</v>
      </c>
      <c r="P199" s="48"/>
      <c r="Q199" s="47">
        <v>102.51673883456235</v>
      </c>
      <c r="R199" s="30">
        <v>235.17508430792356</v>
      </c>
      <c r="S199" s="55">
        <v>3</v>
      </c>
      <c r="T199" s="35">
        <v>1.8038440081782785E-2</v>
      </c>
      <c r="U199" s="36">
        <v>0</v>
      </c>
      <c r="V199" s="37">
        <v>0</v>
      </c>
      <c r="W199" s="37">
        <v>0.17089048498531059</v>
      </c>
      <c r="X199" s="37">
        <v>0</v>
      </c>
      <c r="Y199" s="38">
        <v>0</v>
      </c>
      <c r="Z199" s="39">
        <v>0.18892892506709336</v>
      </c>
      <c r="AA199" s="36">
        <v>0</v>
      </c>
      <c r="AB199" s="37">
        <v>0</v>
      </c>
      <c r="AC199" s="38">
        <v>0.81107107493290664</v>
      </c>
      <c r="AD199" s="40">
        <v>0.81107107493290664</v>
      </c>
      <c r="AE199" s="41"/>
    </row>
    <row r="200" spans="1:31" s="42" customFormat="1" x14ac:dyDescent="0.25">
      <c r="A200" s="22"/>
      <c r="B200" s="50">
        <v>522</v>
      </c>
      <c r="C200" s="44">
        <v>9</v>
      </c>
      <c r="D200" s="95" t="s">
        <v>226</v>
      </c>
      <c r="E200" s="51">
        <v>1336</v>
      </c>
      <c r="F200" s="51">
        <v>0</v>
      </c>
      <c r="G200" s="51">
        <v>0</v>
      </c>
      <c r="H200" s="51">
        <v>2640</v>
      </c>
      <c r="I200" s="27">
        <v>2640</v>
      </c>
      <c r="J200" s="52"/>
      <c r="K200" s="29">
        <v>1008.88</v>
      </c>
      <c r="L200" s="30">
        <v>382.15151515151513</v>
      </c>
      <c r="M200" s="55"/>
      <c r="N200" s="47">
        <v>190.09</v>
      </c>
      <c r="O200" s="30">
        <v>72.003787878787875</v>
      </c>
      <c r="P200" s="48"/>
      <c r="Q200" s="47">
        <v>818.79</v>
      </c>
      <c r="R200" s="30">
        <v>310.14772727272725</v>
      </c>
      <c r="S200" s="54"/>
      <c r="T200" s="35">
        <v>1.4421933232891921E-2</v>
      </c>
      <c r="U200" s="36">
        <v>0</v>
      </c>
      <c r="V200" s="37">
        <v>1.982396320672429E-4</v>
      </c>
      <c r="W200" s="37">
        <v>0.17104115454761717</v>
      </c>
      <c r="X200" s="37">
        <v>0</v>
      </c>
      <c r="Y200" s="38">
        <v>2.7555308857346761E-3</v>
      </c>
      <c r="Z200" s="39">
        <v>0.18841685829831101</v>
      </c>
      <c r="AA200" s="36">
        <v>0</v>
      </c>
      <c r="AB200" s="37">
        <v>4.8568709856474507E-4</v>
      </c>
      <c r="AC200" s="38">
        <v>0.81109745460312421</v>
      </c>
      <c r="AD200" s="40">
        <v>0.81158314170168899</v>
      </c>
      <c r="AE200" s="41"/>
    </row>
    <row r="201" spans="1:31" s="42" customFormat="1" x14ac:dyDescent="0.25">
      <c r="A201" s="22"/>
      <c r="B201" s="50">
        <v>502</v>
      </c>
      <c r="C201" s="44">
        <v>7</v>
      </c>
      <c r="D201" s="45" t="s">
        <v>227</v>
      </c>
      <c r="E201" s="51">
        <v>5616</v>
      </c>
      <c r="F201" s="51">
        <v>0</v>
      </c>
      <c r="G201" s="51">
        <v>332</v>
      </c>
      <c r="H201" s="51">
        <v>13162</v>
      </c>
      <c r="I201" s="27">
        <v>13300.333333333334</v>
      </c>
      <c r="J201" s="52"/>
      <c r="K201" s="29">
        <v>4120.91</v>
      </c>
      <c r="L201" s="30">
        <v>309.83509185233453</v>
      </c>
      <c r="M201" s="55"/>
      <c r="N201" s="47">
        <v>773.38</v>
      </c>
      <c r="O201" s="30">
        <v>58.1474148517581</v>
      </c>
      <c r="P201" s="48"/>
      <c r="Q201" s="47">
        <v>3347.53</v>
      </c>
      <c r="R201" s="30">
        <v>251.68767700057643</v>
      </c>
      <c r="S201" s="54"/>
      <c r="T201" s="35">
        <v>1.7598054798576044E-2</v>
      </c>
      <c r="U201" s="36">
        <v>0</v>
      </c>
      <c r="V201" s="37">
        <v>0</v>
      </c>
      <c r="W201" s="37">
        <v>0.1700740855781854</v>
      </c>
      <c r="X201" s="37">
        <v>0</v>
      </c>
      <c r="Y201" s="38">
        <v>0</v>
      </c>
      <c r="Z201" s="39">
        <v>0.18767214037676144</v>
      </c>
      <c r="AA201" s="36">
        <v>0</v>
      </c>
      <c r="AB201" s="37">
        <v>2.3218172685159348E-2</v>
      </c>
      <c r="AC201" s="38">
        <v>0.78910968693807926</v>
      </c>
      <c r="AD201" s="40">
        <v>0.81232785962323861</v>
      </c>
      <c r="AE201" s="41"/>
    </row>
    <row r="202" spans="1:31" s="42" customFormat="1" x14ac:dyDescent="0.25">
      <c r="A202" s="22"/>
      <c r="B202" s="50">
        <v>338</v>
      </c>
      <c r="C202" s="44">
        <v>8</v>
      </c>
      <c r="D202" s="45" t="s">
        <v>228</v>
      </c>
      <c r="E202" s="51">
        <v>19872</v>
      </c>
      <c r="F202" s="51">
        <v>0</v>
      </c>
      <c r="G202" s="51">
        <v>0</v>
      </c>
      <c r="H202" s="51">
        <v>39942</v>
      </c>
      <c r="I202" s="27">
        <v>39942</v>
      </c>
      <c r="J202" s="52"/>
      <c r="K202" s="29">
        <v>12050.177272476876</v>
      </c>
      <c r="L202" s="30">
        <v>301.69188504523748</v>
      </c>
      <c r="M202" s="55">
        <v>3</v>
      </c>
      <c r="N202" s="47">
        <v>2246.0100000000002</v>
      </c>
      <c r="O202" s="30">
        <v>56.231786089830251</v>
      </c>
      <c r="P202" s="48"/>
      <c r="Q202" s="47">
        <v>9804.167272476876</v>
      </c>
      <c r="R202" s="30">
        <v>245.46009895540723</v>
      </c>
      <c r="S202" s="55">
        <v>3</v>
      </c>
      <c r="T202" s="35">
        <v>1.8263631731183921E-2</v>
      </c>
      <c r="U202" s="36">
        <v>0</v>
      </c>
      <c r="V202" s="37">
        <v>0</v>
      </c>
      <c r="W202" s="37">
        <v>0.1681244976061316</v>
      </c>
      <c r="X202" s="37">
        <v>0</v>
      </c>
      <c r="Y202" s="38">
        <v>0</v>
      </c>
      <c r="Z202" s="39">
        <v>0.18638812933731555</v>
      </c>
      <c r="AA202" s="36">
        <v>0</v>
      </c>
      <c r="AB202" s="37">
        <v>0</v>
      </c>
      <c r="AC202" s="38">
        <v>0.81361187066268448</v>
      </c>
      <c r="AD202" s="40">
        <v>0.81361187066268448</v>
      </c>
      <c r="AE202" s="41"/>
    </row>
    <row r="203" spans="1:31" s="42" customFormat="1" x14ac:dyDescent="0.25">
      <c r="A203" s="22"/>
      <c r="B203" s="50">
        <v>873</v>
      </c>
      <c r="C203" s="44">
        <v>8</v>
      </c>
      <c r="D203" s="45" t="s">
        <v>229</v>
      </c>
      <c r="E203" s="51">
        <v>2149</v>
      </c>
      <c r="F203" s="51">
        <v>0</v>
      </c>
      <c r="G203" s="51">
        <v>0</v>
      </c>
      <c r="H203" s="51">
        <v>5732</v>
      </c>
      <c r="I203" s="27">
        <v>5732</v>
      </c>
      <c r="J203" s="52"/>
      <c r="K203" s="29">
        <v>1774.3572872123946</v>
      </c>
      <c r="L203" s="30">
        <v>309.55291123733332</v>
      </c>
      <c r="M203" s="55">
        <v>3</v>
      </c>
      <c r="N203" s="47">
        <v>329.49</v>
      </c>
      <c r="O203" s="30">
        <v>57.482554082344734</v>
      </c>
      <c r="P203" s="56"/>
      <c r="Q203" s="47">
        <v>1444.8672872123939</v>
      </c>
      <c r="R203" s="30">
        <v>252.07035715498847</v>
      </c>
      <c r="S203" s="55">
        <v>3</v>
      </c>
      <c r="T203" s="35">
        <v>1.7797993801808531E-2</v>
      </c>
      <c r="U203" s="36">
        <v>0</v>
      </c>
      <c r="V203" s="37">
        <v>0</v>
      </c>
      <c r="W203" s="37">
        <v>0.16789741398026536</v>
      </c>
      <c r="X203" s="37">
        <v>0</v>
      </c>
      <c r="Y203" s="38">
        <v>0</v>
      </c>
      <c r="Z203" s="39">
        <v>0.18569540778207388</v>
      </c>
      <c r="AA203" s="36">
        <v>0</v>
      </c>
      <c r="AB203" s="37">
        <v>0</v>
      </c>
      <c r="AC203" s="38">
        <v>0.81430459221792573</v>
      </c>
      <c r="AD203" s="40">
        <v>0.81430459221792573</v>
      </c>
      <c r="AE203" s="41"/>
    </row>
    <row r="204" spans="1:31" s="42" customFormat="1" x14ac:dyDescent="0.25">
      <c r="A204" s="22"/>
      <c r="B204" s="43">
        <v>983</v>
      </c>
      <c r="C204" s="44">
        <v>7</v>
      </c>
      <c r="D204" s="45" t="s">
        <v>230</v>
      </c>
      <c r="E204" s="51">
        <v>563</v>
      </c>
      <c r="F204" s="51">
        <v>0</v>
      </c>
      <c r="G204" s="51">
        <v>0</v>
      </c>
      <c r="H204" s="51">
        <v>1060</v>
      </c>
      <c r="I204" s="27">
        <v>1060</v>
      </c>
      <c r="J204" s="52"/>
      <c r="K204" s="29">
        <v>512.66999999999996</v>
      </c>
      <c r="L204" s="30">
        <v>483.65094339622635</v>
      </c>
      <c r="M204" s="55"/>
      <c r="N204" s="79">
        <v>94.82</v>
      </c>
      <c r="O204" s="30">
        <v>89.452830188679243</v>
      </c>
      <c r="P204" s="48"/>
      <c r="Q204" s="79">
        <v>417.85</v>
      </c>
      <c r="R204" s="30">
        <v>394.19811320754718</v>
      </c>
      <c r="S204" s="63"/>
      <c r="T204" s="35">
        <v>1.1391343359275947E-2</v>
      </c>
      <c r="U204" s="36">
        <v>0</v>
      </c>
      <c r="V204" s="37">
        <v>0</v>
      </c>
      <c r="W204" s="37">
        <v>0.17356194042951609</v>
      </c>
      <c r="X204" s="37">
        <v>0</v>
      </c>
      <c r="Y204" s="38">
        <v>0</v>
      </c>
      <c r="Z204" s="39">
        <v>0.184953283788792</v>
      </c>
      <c r="AA204" s="36">
        <v>0</v>
      </c>
      <c r="AB204" s="37">
        <v>0</v>
      </c>
      <c r="AC204" s="38">
        <v>0.81504671621120806</v>
      </c>
      <c r="AD204" s="40">
        <v>0.81504671621120806</v>
      </c>
      <c r="AE204" s="41"/>
    </row>
    <row r="205" spans="1:31" s="96" customFormat="1" x14ac:dyDescent="0.25">
      <c r="A205" s="22"/>
      <c r="B205" s="43">
        <v>394</v>
      </c>
      <c r="C205" s="44">
        <v>6</v>
      </c>
      <c r="D205" s="45" t="s">
        <v>231</v>
      </c>
      <c r="E205" s="51">
        <v>7126</v>
      </c>
      <c r="F205" s="51">
        <v>30</v>
      </c>
      <c r="G205" s="51">
        <v>1135</v>
      </c>
      <c r="H205" s="51">
        <v>14149</v>
      </c>
      <c r="I205" s="27">
        <v>14621.916666666666</v>
      </c>
      <c r="J205" s="52"/>
      <c r="K205" s="29">
        <v>4677.47</v>
      </c>
      <c r="L205" s="30">
        <v>319.89445068191014</v>
      </c>
      <c r="M205" s="55"/>
      <c r="N205" s="47">
        <v>864.36</v>
      </c>
      <c r="O205" s="30">
        <v>59.114001242427179</v>
      </c>
      <c r="P205" s="48"/>
      <c r="Q205" s="47">
        <v>3813.11</v>
      </c>
      <c r="R205" s="30">
        <v>260.78044943948299</v>
      </c>
      <c r="S205" s="54"/>
      <c r="T205" s="35">
        <v>1.6667129880041986E-2</v>
      </c>
      <c r="U205" s="36">
        <v>0</v>
      </c>
      <c r="V205" s="37">
        <v>0</v>
      </c>
      <c r="W205" s="37">
        <v>0.16812507616296843</v>
      </c>
      <c r="X205" s="37">
        <v>0</v>
      </c>
      <c r="Y205" s="38">
        <v>0</v>
      </c>
      <c r="Z205" s="39">
        <v>0.18479220604301042</v>
      </c>
      <c r="AA205" s="36">
        <v>0</v>
      </c>
      <c r="AB205" s="37">
        <v>0</v>
      </c>
      <c r="AC205" s="38">
        <v>0.8152077939569895</v>
      </c>
      <c r="AD205" s="40">
        <v>0.8152077939569895</v>
      </c>
      <c r="AE205" s="41"/>
    </row>
    <row r="206" spans="1:31" s="42" customFormat="1" x14ac:dyDescent="0.25">
      <c r="A206" s="22"/>
      <c r="B206" s="50">
        <v>979</v>
      </c>
      <c r="C206" s="44">
        <v>7</v>
      </c>
      <c r="D206" s="45" t="s">
        <v>232</v>
      </c>
      <c r="E206" s="51">
        <v>300</v>
      </c>
      <c r="F206" s="51">
        <v>3</v>
      </c>
      <c r="G206" s="51">
        <v>183</v>
      </c>
      <c r="H206" s="51">
        <v>636</v>
      </c>
      <c r="I206" s="27">
        <v>712.25</v>
      </c>
      <c r="J206" s="52"/>
      <c r="K206" s="29">
        <v>220.40895548098882</v>
      </c>
      <c r="L206" s="30">
        <v>309.45448294979127</v>
      </c>
      <c r="M206" s="55">
        <v>3</v>
      </c>
      <c r="N206" s="79">
        <v>40</v>
      </c>
      <c r="O206" s="30">
        <v>56.160056160056158</v>
      </c>
      <c r="P206" s="48"/>
      <c r="Q206" s="79">
        <v>180.40895548098885</v>
      </c>
      <c r="R206" s="30">
        <v>253.29442678973516</v>
      </c>
      <c r="S206" s="55">
        <v>3</v>
      </c>
      <c r="T206" s="35">
        <v>1.5879572553493135E-2</v>
      </c>
      <c r="U206" s="36">
        <v>0</v>
      </c>
      <c r="V206" s="37">
        <v>0</v>
      </c>
      <c r="W206" s="37">
        <v>0.16560125662928554</v>
      </c>
      <c r="X206" s="37">
        <v>0</v>
      </c>
      <c r="Y206" s="38">
        <v>0</v>
      </c>
      <c r="Z206" s="39">
        <v>0.18148082918277866</v>
      </c>
      <c r="AA206" s="36">
        <v>0</v>
      </c>
      <c r="AB206" s="37">
        <v>8.1666373132250406E-3</v>
      </c>
      <c r="AC206" s="38">
        <v>0.81035253350399639</v>
      </c>
      <c r="AD206" s="40">
        <v>0.81851917081722148</v>
      </c>
      <c r="AE206" s="41"/>
    </row>
    <row r="207" spans="1:31" s="42" customFormat="1" x14ac:dyDescent="0.25">
      <c r="A207" s="22"/>
      <c r="B207" s="43">
        <v>249</v>
      </c>
      <c r="C207" s="44">
        <v>7</v>
      </c>
      <c r="D207" s="45" t="s">
        <v>233</v>
      </c>
      <c r="E207" s="51">
        <v>9675</v>
      </c>
      <c r="F207" s="51">
        <v>824</v>
      </c>
      <c r="G207" s="51">
        <v>14</v>
      </c>
      <c r="H207" s="51">
        <v>22684</v>
      </c>
      <c r="I207" s="27">
        <v>22689.833333333332</v>
      </c>
      <c r="J207" s="52"/>
      <c r="K207" s="29">
        <v>9955.33</v>
      </c>
      <c r="L207" s="30">
        <v>438.75729952475047</v>
      </c>
      <c r="M207" s="55"/>
      <c r="N207" s="47">
        <v>1801.3</v>
      </c>
      <c r="O207" s="30">
        <v>79.387978463188361</v>
      </c>
      <c r="P207" s="48"/>
      <c r="Q207" s="47">
        <v>8154.03</v>
      </c>
      <c r="R207" s="30">
        <v>359.36932106156212</v>
      </c>
      <c r="S207" s="54"/>
      <c r="T207" s="35">
        <v>1.2555083558254724E-2</v>
      </c>
      <c r="U207" s="36">
        <v>0</v>
      </c>
      <c r="V207" s="37">
        <v>1.2556088045298348E-2</v>
      </c>
      <c r="W207" s="37">
        <v>0.14966053360360732</v>
      </c>
      <c r="X207" s="37">
        <v>0</v>
      </c>
      <c r="Y207" s="38">
        <v>6.1665459608069243E-3</v>
      </c>
      <c r="Z207" s="39">
        <v>0.1809382511679673</v>
      </c>
      <c r="AA207" s="36">
        <v>0</v>
      </c>
      <c r="AB207" s="37">
        <v>6.2278196704679809E-5</v>
      </c>
      <c r="AC207" s="38">
        <v>0.81899947063532796</v>
      </c>
      <c r="AD207" s="40">
        <v>0.81906174883203264</v>
      </c>
      <c r="AE207" s="41"/>
    </row>
    <row r="208" spans="1:31" s="42" customFormat="1" x14ac:dyDescent="0.25">
      <c r="A208" s="22"/>
      <c r="B208" s="43">
        <v>749</v>
      </c>
      <c r="C208" s="44">
        <v>8</v>
      </c>
      <c r="D208" s="45" t="s">
        <v>234</v>
      </c>
      <c r="E208" s="51">
        <v>284</v>
      </c>
      <c r="F208" s="51">
        <v>1</v>
      </c>
      <c r="G208" s="51">
        <v>0</v>
      </c>
      <c r="H208" s="51">
        <v>764</v>
      </c>
      <c r="I208" s="27">
        <v>764</v>
      </c>
      <c r="J208" s="52"/>
      <c r="K208" s="29">
        <v>193.92532183055312</v>
      </c>
      <c r="L208" s="30">
        <v>253.82895527559307</v>
      </c>
      <c r="M208" s="55">
        <v>3</v>
      </c>
      <c r="N208" s="47">
        <v>33.9</v>
      </c>
      <c r="O208" s="30">
        <v>44.3717277486911</v>
      </c>
      <c r="P208" s="48"/>
      <c r="Q208" s="47">
        <v>160.02532183055303</v>
      </c>
      <c r="R208" s="30">
        <v>209.45722752690187</v>
      </c>
      <c r="S208" s="97">
        <v>3</v>
      </c>
      <c r="T208" s="35">
        <v>2.1709387718219637E-2</v>
      </c>
      <c r="U208" s="36">
        <v>0</v>
      </c>
      <c r="V208" s="37">
        <v>1.2891560402743252E-3</v>
      </c>
      <c r="W208" s="37">
        <v>0.12112910154417558</v>
      </c>
      <c r="X208" s="37">
        <v>3.0681913758528939E-2</v>
      </c>
      <c r="Y208" s="38">
        <v>0</v>
      </c>
      <c r="Z208" s="39">
        <v>0.17480955906119849</v>
      </c>
      <c r="AA208" s="36">
        <v>0</v>
      </c>
      <c r="AB208" s="37">
        <v>0</v>
      </c>
      <c r="AC208" s="38">
        <v>0.82519044093880101</v>
      </c>
      <c r="AD208" s="40">
        <v>0.82519044093880101</v>
      </c>
      <c r="AE208" s="41"/>
    </row>
    <row r="209" spans="1:31" s="42" customFormat="1" x14ac:dyDescent="0.25">
      <c r="A209" s="22"/>
      <c r="B209" s="50">
        <v>970</v>
      </c>
      <c r="C209" s="44">
        <v>6</v>
      </c>
      <c r="D209" s="45" t="s">
        <v>235</v>
      </c>
      <c r="E209" s="51">
        <v>1677</v>
      </c>
      <c r="F209" s="51">
        <v>0</v>
      </c>
      <c r="G209" s="51">
        <v>82</v>
      </c>
      <c r="H209" s="51">
        <v>3864</v>
      </c>
      <c r="I209" s="27">
        <v>3898.1666666666665</v>
      </c>
      <c r="J209" s="52"/>
      <c r="K209" s="29">
        <v>1350.45</v>
      </c>
      <c r="L209" s="30">
        <v>346.43208345803583</v>
      </c>
      <c r="M209" s="55"/>
      <c r="N209" s="79">
        <v>234.04</v>
      </c>
      <c r="O209" s="30">
        <v>60.038479627175171</v>
      </c>
      <c r="P209" s="48"/>
      <c r="Q209" s="79">
        <v>1116.4100000000001</v>
      </c>
      <c r="R209" s="30">
        <v>286.39360383086068</v>
      </c>
      <c r="S209" s="63"/>
      <c r="T209" s="35">
        <v>1.5765115331926392E-2</v>
      </c>
      <c r="U209" s="36">
        <v>0</v>
      </c>
      <c r="V209" s="37">
        <v>0</v>
      </c>
      <c r="W209" s="37">
        <v>0.1575400792328483</v>
      </c>
      <c r="X209" s="37">
        <v>0</v>
      </c>
      <c r="Y209" s="38">
        <v>0</v>
      </c>
      <c r="Z209" s="39">
        <v>0.17330519456477469</v>
      </c>
      <c r="AA209" s="36">
        <v>0</v>
      </c>
      <c r="AB209" s="37">
        <v>0</v>
      </c>
      <c r="AC209" s="38">
        <v>0.82669480543522533</v>
      </c>
      <c r="AD209" s="40">
        <v>0.82669480543522533</v>
      </c>
      <c r="AE209" s="41"/>
    </row>
    <row r="210" spans="1:31" s="42" customFormat="1" x14ac:dyDescent="0.25">
      <c r="A210" s="98"/>
      <c r="B210" s="50">
        <v>905</v>
      </c>
      <c r="C210" s="44">
        <v>8</v>
      </c>
      <c r="D210" s="45" t="s">
        <v>236</v>
      </c>
      <c r="E210" s="51">
        <v>2460</v>
      </c>
      <c r="F210" s="51">
        <v>0</v>
      </c>
      <c r="G210" s="51">
        <v>0</v>
      </c>
      <c r="H210" s="51">
        <v>2913</v>
      </c>
      <c r="I210" s="27">
        <v>2913</v>
      </c>
      <c r="J210" s="52"/>
      <c r="K210" s="29">
        <v>900.39526825710118</v>
      </c>
      <c r="L210" s="30">
        <v>309.09552634984595</v>
      </c>
      <c r="M210" s="55">
        <v>3</v>
      </c>
      <c r="N210" s="47">
        <v>155.63999999999999</v>
      </c>
      <c r="O210" s="30">
        <v>53.429454170957776</v>
      </c>
      <c r="P210" s="60"/>
      <c r="Q210" s="47">
        <v>744.75526825710131</v>
      </c>
      <c r="R210" s="30">
        <v>255.66607217888819</v>
      </c>
      <c r="S210" s="55">
        <v>3</v>
      </c>
      <c r="T210" s="35">
        <v>1.7825504604292348E-2</v>
      </c>
      <c r="U210" s="36">
        <v>0</v>
      </c>
      <c r="V210" s="37">
        <v>0</v>
      </c>
      <c r="W210" s="37">
        <v>0.15503191200705102</v>
      </c>
      <c r="X210" s="37">
        <v>0</v>
      </c>
      <c r="Y210" s="38">
        <v>0</v>
      </c>
      <c r="Z210" s="39">
        <v>0.17285741661134335</v>
      </c>
      <c r="AA210" s="36">
        <v>0</v>
      </c>
      <c r="AB210" s="37">
        <v>0</v>
      </c>
      <c r="AC210" s="38">
        <v>0.82714258338865676</v>
      </c>
      <c r="AD210" s="40">
        <v>0.82714258338865676</v>
      </c>
      <c r="AE210" s="41"/>
    </row>
    <row r="211" spans="1:31" s="42" customFormat="1" x14ac:dyDescent="0.25">
      <c r="A211" s="22"/>
      <c r="B211" s="50">
        <v>833</v>
      </c>
      <c r="C211" s="44">
        <v>8</v>
      </c>
      <c r="D211" s="45" t="s">
        <v>237</v>
      </c>
      <c r="E211" s="51">
        <v>771</v>
      </c>
      <c r="F211" s="51">
        <v>0</v>
      </c>
      <c r="G211" s="51">
        <v>196</v>
      </c>
      <c r="H211" s="51">
        <v>1413</v>
      </c>
      <c r="I211" s="27">
        <v>1494.6666666666667</v>
      </c>
      <c r="J211" s="52"/>
      <c r="K211" s="29">
        <v>580.73</v>
      </c>
      <c r="L211" s="30">
        <v>388.53479036574487</v>
      </c>
      <c r="M211" s="64"/>
      <c r="N211" s="47">
        <v>98.31</v>
      </c>
      <c r="O211" s="30">
        <v>65.773862622658342</v>
      </c>
      <c r="P211" s="56"/>
      <c r="Q211" s="47">
        <v>482.42</v>
      </c>
      <c r="R211" s="30">
        <v>322.76092774308654</v>
      </c>
      <c r="S211" s="52"/>
      <c r="T211" s="35">
        <v>1.3414151154581302E-2</v>
      </c>
      <c r="U211" s="36">
        <v>5.3381089318616229E-3</v>
      </c>
      <c r="V211" s="37">
        <v>0</v>
      </c>
      <c r="W211" s="37">
        <v>0.15053467187849776</v>
      </c>
      <c r="X211" s="37">
        <v>0</v>
      </c>
      <c r="Y211" s="38">
        <v>0</v>
      </c>
      <c r="Z211" s="39">
        <v>0.16928693196494068</v>
      </c>
      <c r="AA211" s="36">
        <v>0</v>
      </c>
      <c r="AB211" s="37">
        <v>0</v>
      </c>
      <c r="AC211" s="38">
        <v>0.83071306803505929</v>
      </c>
      <c r="AD211" s="40">
        <v>0.83071306803505929</v>
      </c>
      <c r="AE211" s="41"/>
    </row>
    <row r="212" spans="1:31" s="42" customFormat="1" x14ac:dyDescent="0.25">
      <c r="A212" s="22"/>
      <c r="B212" s="43">
        <v>917</v>
      </c>
      <c r="C212" s="44">
        <v>6</v>
      </c>
      <c r="D212" s="45" t="s">
        <v>238</v>
      </c>
      <c r="E212" s="51">
        <v>930</v>
      </c>
      <c r="F212" s="51">
        <v>2</v>
      </c>
      <c r="G212" s="51">
        <v>337</v>
      </c>
      <c r="H212" s="51">
        <v>1282</v>
      </c>
      <c r="I212" s="27">
        <v>1422.4166666666667</v>
      </c>
      <c r="J212" s="52"/>
      <c r="K212" s="29">
        <v>409.13606292623672</v>
      </c>
      <c r="L212" s="30">
        <v>287.63446921992153</v>
      </c>
      <c r="M212" s="55">
        <v>3</v>
      </c>
      <c r="N212" s="47">
        <v>66.61</v>
      </c>
      <c r="O212" s="30">
        <v>46.828753881305289</v>
      </c>
      <c r="P212" s="60"/>
      <c r="Q212" s="47">
        <v>342.5260629262367</v>
      </c>
      <c r="R212" s="30">
        <v>240.80571533861624</v>
      </c>
      <c r="S212" s="55">
        <v>3</v>
      </c>
      <c r="T212" s="35">
        <v>1.725587314280054E-2</v>
      </c>
      <c r="U212" s="36">
        <v>0</v>
      </c>
      <c r="V212" s="37">
        <v>0</v>
      </c>
      <c r="W212" s="37">
        <v>0.14555060136738981</v>
      </c>
      <c r="X212" s="37">
        <v>0</v>
      </c>
      <c r="Y212" s="38">
        <v>0</v>
      </c>
      <c r="Z212" s="39">
        <v>0.16280647451019037</v>
      </c>
      <c r="AA212" s="36">
        <v>0</v>
      </c>
      <c r="AB212" s="37">
        <v>0</v>
      </c>
      <c r="AC212" s="38">
        <v>0.83719352548980963</v>
      </c>
      <c r="AD212" s="40">
        <v>0.83719352548980963</v>
      </c>
      <c r="AE212" s="41"/>
    </row>
    <row r="213" spans="1:31" s="42" customFormat="1" x14ac:dyDescent="0.25">
      <c r="A213" s="22"/>
      <c r="B213" s="43">
        <v>618</v>
      </c>
      <c r="C213" s="44">
        <v>6</v>
      </c>
      <c r="D213" s="45" t="s">
        <v>239</v>
      </c>
      <c r="E213" s="51">
        <v>351</v>
      </c>
      <c r="F213" s="51">
        <v>2</v>
      </c>
      <c r="G213" s="51">
        <v>91</v>
      </c>
      <c r="H213" s="51">
        <v>570</v>
      </c>
      <c r="I213" s="27">
        <v>607.91666666666663</v>
      </c>
      <c r="J213" s="80"/>
      <c r="K213" s="29">
        <v>169.79050846838695</v>
      </c>
      <c r="L213" s="30">
        <v>279.29898582873795</v>
      </c>
      <c r="M213" s="55">
        <v>3</v>
      </c>
      <c r="N213" s="69">
        <v>27.28</v>
      </c>
      <c r="O213" s="30">
        <v>44.874571624400275</v>
      </c>
      <c r="P213" s="99"/>
      <c r="Q213" s="69">
        <v>142.51050846838692</v>
      </c>
      <c r="R213" s="30">
        <v>234.42441420433764</v>
      </c>
      <c r="S213" s="55">
        <v>3</v>
      </c>
      <c r="T213" s="35">
        <v>1.8493377682443492E-2</v>
      </c>
      <c r="U213" s="36">
        <v>0</v>
      </c>
      <c r="V213" s="37">
        <v>0</v>
      </c>
      <c r="W213" s="37">
        <v>0.14217520294719296</v>
      </c>
      <c r="X213" s="37">
        <v>0</v>
      </c>
      <c r="Y213" s="38">
        <v>0</v>
      </c>
      <c r="Z213" s="39">
        <v>0.16066858062963646</v>
      </c>
      <c r="AA213" s="36">
        <v>0</v>
      </c>
      <c r="AB213" s="37">
        <v>0</v>
      </c>
      <c r="AC213" s="38">
        <v>0.83933141937036337</v>
      </c>
      <c r="AD213" s="40">
        <v>0.83933141937036337</v>
      </c>
      <c r="AE213" s="41"/>
    </row>
    <row r="214" spans="1:31" s="42" customFormat="1" x14ac:dyDescent="0.25">
      <c r="A214" s="1"/>
      <c r="B214" s="50">
        <v>437</v>
      </c>
      <c r="C214" s="44">
        <v>7</v>
      </c>
      <c r="D214" s="100" t="s">
        <v>240</v>
      </c>
      <c r="E214" s="51">
        <v>3388</v>
      </c>
      <c r="F214" s="51">
        <v>0</v>
      </c>
      <c r="G214" s="51">
        <v>325</v>
      </c>
      <c r="H214" s="51">
        <v>7434</v>
      </c>
      <c r="I214" s="27">
        <v>7569.416666666667</v>
      </c>
      <c r="J214" s="82"/>
      <c r="K214" s="29">
        <v>3163.2984530211961</v>
      </c>
      <c r="L214" s="30">
        <v>417.90518243649723</v>
      </c>
      <c r="M214" s="83">
        <v>3</v>
      </c>
      <c r="N214" s="84">
        <v>497.2</v>
      </c>
      <c r="O214" s="30">
        <v>65.685378661940035</v>
      </c>
      <c r="P214" s="72"/>
      <c r="Q214" s="85">
        <v>2666.0984530211963</v>
      </c>
      <c r="R214" s="30">
        <v>352.21980377455719</v>
      </c>
      <c r="S214" s="86">
        <v>3</v>
      </c>
      <c r="T214" s="35">
        <v>1.2948509477782602E-2</v>
      </c>
      <c r="U214" s="36">
        <v>0</v>
      </c>
      <c r="V214" s="37">
        <v>2.5489216777187771E-2</v>
      </c>
      <c r="W214" s="37">
        <v>0.10891163294154448</v>
      </c>
      <c r="X214" s="37">
        <v>9.8283486246157487E-3</v>
      </c>
      <c r="Y214" s="38">
        <v>0</v>
      </c>
      <c r="Z214" s="39">
        <v>0.15717770782113061</v>
      </c>
      <c r="AA214" s="36">
        <v>0</v>
      </c>
      <c r="AB214" s="37">
        <v>0</v>
      </c>
      <c r="AC214" s="38">
        <v>0.8428222921788695</v>
      </c>
      <c r="AD214" s="40">
        <v>0.8428222921788695</v>
      </c>
      <c r="AE214" s="41"/>
    </row>
    <row r="215" spans="1:31" s="42" customFormat="1" x14ac:dyDescent="0.25">
      <c r="A215" s="22"/>
      <c r="B215" s="43">
        <v>710</v>
      </c>
      <c r="C215" s="44">
        <v>6</v>
      </c>
      <c r="D215" s="45" t="s">
        <v>241</v>
      </c>
      <c r="E215" s="51">
        <v>1583</v>
      </c>
      <c r="F215" s="51">
        <v>75</v>
      </c>
      <c r="G215" s="51">
        <v>0</v>
      </c>
      <c r="H215" s="51">
        <v>2959</v>
      </c>
      <c r="I215" s="27">
        <v>2959</v>
      </c>
      <c r="J215" s="80"/>
      <c r="K215" s="29">
        <v>655.74</v>
      </c>
      <c r="L215" s="30">
        <v>221.60865157147686</v>
      </c>
      <c r="M215" s="55"/>
      <c r="N215" s="47">
        <v>100.95</v>
      </c>
      <c r="O215" s="30">
        <v>34.116255491720175</v>
      </c>
      <c r="P215" s="48"/>
      <c r="Q215" s="47">
        <v>554.79</v>
      </c>
      <c r="R215" s="30">
        <v>187.49239607975667</v>
      </c>
      <c r="S215" s="59"/>
      <c r="T215" s="35">
        <v>2.4857412999054505E-2</v>
      </c>
      <c r="U215" s="36">
        <v>0</v>
      </c>
      <c r="V215" s="37">
        <v>0</v>
      </c>
      <c r="W215" s="37">
        <v>0.12909079818220637</v>
      </c>
      <c r="X215" s="37">
        <v>0</v>
      </c>
      <c r="Y215" s="38">
        <v>0</v>
      </c>
      <c r="Z215" s="39">
        <v>0.15394821118126087</v>
      </c>
      <c r="AA215" s="36">
        <v>0</v>
      </c>
      <c r="AB215" s="37">
        <v>0</v>
      </c>
      <c r="AC215" s="38">
        <v>0.8460517888187391</v>
      </c>
      <c r="AD215" s="40">
        <v>0.8460517888187391</v>
      </c>
      <c r="AE215" s="41"/>
    </row>
    <row r="216" spans="1:31" s="42" customFormat="1" x14ac:dyDescent="0.25">
      <c r="A216" s="22"/>
      <c r="B216" s="50">
        <v>974</v>
      </c>
      <c r="C216" s="44">
        <v>8</v>
      </c>
      <c r="D216" s="45" t="s">
        <v>242</v>
      </c>
      <c r="E216" s="51">
        <v>160</v>
      </c>
      <c r="F216" s="51">
        <v>0</v>
      </c>
      <c r="G216" s="51">
        <v>1</v>
      </c>
      <c r="H216" s="51">
        <v>440</v>
      </c>
      <c r="I216" s="27">
        <v>440.41666666666669</v>
      </c>
      <c r="J216" s="52"/>
      <c r="K216" s="29">
        <v>183.77</v>
      </c>
      <c r="L216" s="30">
        <v>417.26395458845786</v>
      </c>
      <c r="M216" s="55"/>
      <c r="N216" s="79">
        <v>28.07</v>
      </c>
      <c r="O216" s="30">
        <v>63.735099337748345</v>
      </c>
      <c r="P216" s="48"/>
      <c r="Q216" s="79">
        <v>155.69999999999999</v>
      </c>
      <c r="R216" s="30">
        <v>353.52885525070951</v>
      </c>
      <c r="S216" s="63"/>
      <c r="T216" s="35">
        <v>1.316863470642651E-2</v>
      </c>
      <c r="U216" s="36">
        <v>0</v>
      </c>
      <c r="V216" s="37">
        <v>0</v>
      </c>
      <c r="W216" s="37">
        <v>0.13957664471894213</v>
      </c>
      <c r="X216" s="37">
        <v>0</v>
      </c>
      <c r="Y216" s="38">
        <v>0</v>
      </c>
      <c r="Z216" s="39">
        <v>0.15274527942536867</v>
      </c>
      <c r="AA216" s="36">
        <v>0</v>
      </c>
      <c r="AB216" s="37">
        <v>0</v>
      </c>
      <c r="AC216" s="38">
        <v>0.84725472057463125</v>
      </c>
      <c r="AD216" s="40">
        <v>0.84725472057463125</v>
      </c>
      <c r="AE216" s="41"/>
    </row>
    <row r="217" spans="1:31" s="42" customFormat="1" x14ac:dyDescent="0.25">
      <c r="A217" s="22"/>
      <c r="B217" s="50">
        <v>796</v>
      </c>
      <c r="C217" s="44">
        <v>8</v>
      </c>
      <c r="D217" s="45" t="s">
        <v>243</v>
      </c>
      <c r="E217" s="51">
        <v>141</v>
      </c>
      <c r="F217" s="51">
        <v>0</v>
      </c>
      <c r="G217" s="51">
        <v>2</v>
      </c>
      <c r="H217" s="51">
        <v>300</v>
      </c>
      <c r="I217" s="27">
        <v>300.83333333333331</v>
      </c>
      <c r="J217" s="52"/>
      <c r="K217" s="29">
        <v>87.892579769085017</v>
      </c>
      <c r="L217" s="30">
        <v>292.1637000634405</v>
      </c>
      <c r="M217" s="55">
        <v>3</v>
      </c>
      <c r="N217" s="47">
        <v>13.15</v>
      </c>
      <c r="O217" s="30">
        <v>43.711911357340725</v>
      </c>
      <c r="P217" s="48"/>
      <c r="Q217" s="47">
        <v>74.742579769085012</v>
      </c>
      <c r="R217" s="30">
        <v>248.45178870609979</v>
      </c>
      <c r="S217" s="55">
        <v>3</v>
      </c>
      <c r="T217" s="35">
        <v>1.8772915806259727E-2</v>
      </c>
      <c r="U217" s="36">
        <v>0</v>
      </c>
      <c r="V217" s="37">
        <v>0</v>
      </c>
      <c r="W217" s="37">
        <v>0.13084153440726476</v>
      </c>
      <c r="X217" s="37">
        <v>0</v>
      </c>
      <c r="Y217" s="38">
        <v>0</v>
      </c>
      <c r="Z217" s="39">
        <v>0.14961445021352449</v>
      </c>
      <c r="AA217" s="36">
        <v>0</v>
      </c>
      <c r="AB217" s="37">
        <v>0</v>
      </c>
      <c r="AC217" s="38">
        <v>0.8503855497864754</v>
      </c>
      <c r="AD217" s="40">
        <v>0.8503855497864754</v>
      </c>
      <c r="AE217" s="41"/>
    </row>
    <row r="218" spans="1:31" s="42" customFormat="1" x14ac:dyDescent="0.25">
      <c r="A218" s="22"/>
      <c r="B218" s="50">
        <v>895</v>
      </c>
      <c r="C218" s="44">
        <v>8</v>
      </c>
      <c r="D218" s="45" t="s">
        <v>244</v>
      </c>
      <c r="E218" s="51">
        <v>460</v>
      </c>
      <c r="F218" s="51">
        <v>70</v>
      </c>
      <c r="G218" s="51">
        <v>12</v>
      </c>
      <c r="H218" s="51">
        <v>842</v>
      </c>
      <c r="I218" s="27">
        <v>847</v>
      </c>
      <c r="J218" s="52"/>
      <c r="K218" s="29">
        <v>252.42470381522995</v>
      </c>
      <c r="L218" s="30">
        <v>298.02208242648163</v>
      </c>
      <c r="M218" s="55">
        <v>3</v>
      </c>
      <c r="N218" s="47">
        <v>37.74</v>
      </c>
      <c r="O218" s="30">
        <v>44.557260920897285</v>
      </c>
      <c r="P218" s="56"/>
      <c r="Q218" s="47">
        <v>214.68470381522994</v>
      </c>
      <c r="R218" s="30">
        <v>253.46482150558435</v>
      </c>
      <c r="S218" s="55">
        <v>3</v>
      </c>
      <c r="T218" s="35">
        <v>1.8381719102249165E-2</v>
      </c>
      <c r="U218" s="36">
        <v>0</v>
      </c>
      <c r="V218" s="37">
        <v>0</v>
      </c>
      <c r="W218" s="37">
        <v>0.13112821169923436</v>
      </c>
      <c r="X218" s="37">
        <v>0</v>
      </c>
      <c r="Y218" s="38">
        <v>0</v>
      </c>
      <c r="Z218" s="39">
        <v>0.14950993080148353</v>
      </c>
      <c r="AA218" s="36">
        <v>0</v>
      </c>
      <c r="AB218" s="37">
        <v>0</v>
      </c>
      <c r="AC218" s="38">
        <v>0.85049006919851644</v>
      </c>
      <c r="AD218" s="40">
        <v>0.85049006919851644</v>
      </c>
      <c r="AE218" s="41"/>
    </row>
    <row r="219" spans="1:31" s="42" customFormat="1" x14ac:dyDescent="0.25">
      <c r="A219" s="22"/>
      <c r="B219" s="50">
        <v>543</v>
      </c>
      <c r="C219" s="44">
        <v>9</v>
      </c>
      <c r="D219" s="45" t="s">
        <v>245</v>
      </c>
      <c r="E219" s="51">
        <v>1138</v>
      </c>
      <c r="F219" s="51">
        <v>0</v>
      </c>
      <c r="G219" s="51">
        <v>0</v>
      </c>
      <c r="H219" s="51">
        <v>3178</v>
      </c>
      <c r="I219" s="27">
        <v>3178</v>
      </c>
      <c r="J219" s="52"/>
      <c r="K219" s="29">
        <v>911.94</v>
      </c>
      <c r="L219" s="30">
        <v>286.95405915670233</v>
      </c>
      <c r="M219" s="64"/>
      <c r="N219" s="47">
        <v>134.81</v>
      </c>
      <c r="O219" s="30">
        <v>42.419760855884206</v>
      </c>
      <c r="P219" s="48"/>
      <c r="Q219" s="47">
        <v>777.13</v>
      </c>
      <c r="R219" s="30">
        <v>244.53429830081814</v>
      </c>
      <c r="S219" s="52"/>
      <c r="T219" s="35">
        <v>1.920082461565454E-2</v>
      </c>
      <c r="U219" s="36">
        <v>0</v>
      </c>
      <c r="V219" s="37">
        <v>0</v>
      </c>
      <c r="W219" s="37">
        <v>0.12862688334758865</v>
      </c>
      <c r="X219" s="37">
        <v>0</v>
      </c>
      <c r="Y219" s="38">
        <v>0</v>
      </c>
      <c r="Z219" s="39">
        <v>0.14782770796324318</v>
      </c>
      <c r="AA219" s="36">
        <v>0</v>
      </c>
      <c r="AB219" s="37">
        <v>0</v>
      </c>
      <c r="AC219" s="38">
        <v>0.85217229203675671</v>
      </c>
      <c r="AD219" s="40">
        <v>0.85217229203675671</v>
      </c>
      <c r="AE219" s="41"/>
    </row>
    <row r="220" spans="1:31" s="42" customFormat="1" x14ac:dyDescent="0.25">
      <c r="A220" s="22"/>
      <c r="B220" s="50">
        <v>969</v>
      </c>
      <c r="C220" s="44">
        <v>6</v>
      </c>
      <c r="D220" s="45" t="s">
        <v>246</v>
      </c>
      <c r="E220" s="51">
        <v>108</v>
      </c>
      <c r="F220" s="51">
        <v>0</v>
      </c>
      <c r="G220" s="51">
        <v>0</v>
      </c>
      <c r="H220" s="51">
        <v>430</v>
      </c>
      <c r="I220" s="27">
        <v>430</v>
      </c>
      <c r="J220" s="101"/>
      <c r="K220" s="29">
        <v>119.70442408456159</v>
      </c>
      <c r="L220" s="30">
        <v>278.3823815920037</v>
      </c>
      <c r="M220" s="55">
        <v>3</v>
      </c>
      <c r="N220" s="47">
        <v>17.059999999999999</v>
      </c>
      <c r="O220" s="30">
        <v>39.674418604651166</v>
      </c>
      <c r="P220" s="48"/>
      <c r="Q220" s="47">
        <v>102.64442408456159</v>
      </c>
      <c r="R220" s="30">
        <v>238.70796298735252</v>
      </c>
      <c r="S220" s="55">
        <v>3</v>
      </c>
      <c r="T220" s="35">
        <v>1.9798766988977656E-2</v>
      </c>
      <c r="U220" s="36">
        <v>0</v>
      </c>
      <c r="V220" s="37">
        <v>0</v>
      </c>
      <c r="W220" s="37">
        <v>0.12271893969117374</v>
      </c>
      <c r="X220" s="37">
        <v>0</v>
      </c>
      <c r="Y220" s="38">
        <v>0</v>
      </c>
      <c r="Z220" s="39">
        <v>0.1425177066801514</v>
      </c>
      <c r="AA220" s="36">
        <v>0</v>
      </c>
      <c r="AB220" s="37">
        <v>0</v>
      </c>
      <c r="AC220" s="38">
        <v>0.8574822933198486</v>
      </c>
      <c r="AD220" s="40">
        <v>0.8574822933198486</v>
      </c>
      <c r="AE220" s="41"/>
    </row>
    <row r="221" spans="1:31" s="42" customFormat="1" x14ac:dyDescent="0.25">
      <c r="A221" s="22"/>
      <c r="B221" s="50">
        <v>611</v>
      </c>
      <c r="C221" s="44">
        <v>8</v>
      </c>
      <c r="D221" s="45" t="s">
        <v>247</v>
      </c>
      <c r="E221" s="51">
        <v>300</v>
      </c>
      <c r="F221" s="51">
        <v>0</v>
      </c>
      <c r="G221" s="51">
        <v>82</v>
      </c>
      <c r="H221" s="51">
        <v>605</v>
      </c>
      <c r="I221" s="27">
        <v>639.16666666666663</v>
      </c>
      <c r="J221" s="52"/>
      <c r="K221" s="29">
        <v>188.39991324899779</v>
      </c>
      <c r="L221" s="30">
        <v>294.75866479634595</v>
      </c>
      <c r="M221" s="55">
        <v>3</v>
      </c>
      <c r="N221" s="47">
        <v>26.73</v>
      </c>
      <c r="O221" s="30">
        <v>41.820078226857888</v>
      </c>
      <c r="P221" s="60"/>
      <c r="Q221" s="47">
        <v>161.66991324899783</v>
      </c>
      <c r="R221" s="30">
        <v>252.93858656948814</v>
      </c>
      <c r="S221" s="55">
        <v>3</v>
      </c>
      <c r="T221" s="35">
        <v>1.767516737440809E-2</v>
      </c>
      <c r="U221" s="36">
        <v>0</v>
      </c>
      <c r="V221" s="37">
        <v>0</v>
      </c>
      <c r="W221" s="37">
        <v>0.12420387884719197</v>
      </c>
      <c r="X221" s="37">
        <v>0</v>
      </c>
      <c r="Y221" s="38">
        <v>0</v>
      </c>
      <c r="Z221" s="39">
        <v>0.14187904622160008</v>
      </c>
      <c r="AA221" s="36">
        <v>0</v>
      </c>
      <c r="AB221" s="37">
        <v>0</v>
      </c>
      <c r="AC221" s="38">
        <v>0.85812095377840014</v>
      </c>
      <c r="AD221" s="40">
        <v>0.85812095377840014</v>
      </c>
      <c r="AE221" s="41"/>
    </row>
    <row r="222" spans="1:31" s="42" customFormat="1" x14ac:dyDescent="0.25">
      <c r="A222" s="22"/>
      <c r="B222" s="50">
        <v>955</v>
      </c>
      <c r="C222" s="44">
        <v>8</v>
      </c>
      <c r="D222" s="45" t="s">
        <v>248</v>
      </c>
      <c r="E222" s="51">
        <v>1021</v>
      </c>
      <c r="F222" s="51">
        <v>0</v>
      </c>
      <c r="G222" s="51">
        <v>0</v>
      </c>
      <c r="H222" s="51">
        <v>2096</v>
      </c>
      <c r="I222" s="27">
        <v>2096</v>
      </c>
      <c r="J222" s="80"/>
      <c r="K222" s="29">
        <v>594.96436741053367</v>
      </c>
      <c r="L222" s="30">
        <v>283.85704552029279</v>
      </c>
      <c r="M222" s="55">
        <v>3</v>
      </c>
      <c r="N222" s="47">
        <v>76.63</v>
      </c>
      <c r="O222" s="30">
        <v>36.560114503816791</v>
      </c>
      <c r="P222" s="48"/>
      <c r="Q222" s="47">
        <v>518.33436741053367</v>
      </c>
      <c r="R222" s="30">
        <v>247.29693101647598</v>
      </c>
      <c r="S222" s="97">
        <v>3</v>
      </c>
      <c r="T222" s="35">
        <v>1.9412927282131402E-2</v>
      </c>
      <c r="U222" s="36">
        <v>0</v>
      </c>
      <c r="V222" s="37">
        <v>0</v>
      </c>
      <c r="W222" s="37">
        <v>0.10938470194987979</v>
      </c>
      <c r="X222" s="37">
        <v>0</v>
      </c>
      <c r="Y222" s="38">
        <v>0</v>
      </c>
      <c r="Z222" s="39">
        <v>0.12879762923201118</v>
      </c>
      <c r="AA222" s="36">
        <v>0</v>
      </c>
      <c r="AB222" s="37">
        <v>0</v>
      </c>
      <c r="AC222" s="38">
        <v>0.87120237076798879</v>
      </c>
      <c r="AD222" s="40">
        <v>0.87120237076798879</v>
      </c>
      <c r="AE222" s="41"/>
    </row>
    <row r="223" spans="1:31" s="42" customFormat="1" x14ac:dyDescent="0.25">
      <c r="A223" s="22"/>
      <c r="B223" s="43">
        <v>986</v>
      </c>
      <c r="C223" s="44">
        <v>6</v>
      </c>
      <c r="D223" s="102" t="s">
        <v>249</v>
      </c>
      <c r="E223" s="51">
        <v>259</v>
      </c>
      <c r="F223" s="51">
        <v>4</v>
      </c>
      <c r="G223" s="51">
        <v>0</v>
      </c>
      <c r="H223" s="51">
        <v>690</v>
      </c>
      <c r="I223" s="27">
        <v>690</v>
      </c>
      <c r="J223" s="80"/>
      <c r="K223" s="29">
        <v>138.72</v>
      </c>
      <c r="L223" s="30">
        <v>201.04347826086956</v>
      </c>
      <c r="M223" s="55"/>
      <c r="N223" s="79">
        <v>16.72</v>
      </c>
      <c r="O223" s="30">
        <v>24.231884057971016</v>
      </c>
      <c r="P223" s="48"/>
      <c r="Q223" s="79">
        <v>122</v>
      </c>
      <c r="R223" s="30">
        <v>176.81159420289856</v>
      </c>
      <c r="S223" s="101"/>
      <c r="T223" s="35">
        <v>2.7393310265282581E-2</v>
      </c>
      <c r="U223" s="36">
        <v>0</v>
      </c>
      <c r="V223" s="37">
        <v>0</v>
      </c>
      <c r="W223" s="37">
        <v>9.3137254901960786E-2</v>
      </c>
      <c r="X223" s="37">
        <v>0</v>
      </c>
      <c r="Y223" s="38">
        <v>0</v>
      </c>
      <c r="Z223" s="39">
        <v>0.12053056516724336</v>
      </c>
      <c r="AA223" s="36">
        <v>0</v>
      </c>
      <c r="AB223" s="37">
        <v>0</v>
      </c>
      <c r="AC223" s="38">
        <v>0.87946943483275664</v>
      </c>
      <c r="AD223" s="40">
        <v>0.87946943483275664</v>
      </c>
      <c r="AE223" s="41"/>
    </row>
    <row r="224" spans="1:31" s="42" customFormat="1" x14ac:dyDescent="0.25">
      <c r="A224" s="22"/>
      <c r="B224" s="50">
        <v>987</v>
      </c>
      <c r="C224" s="44">
        <v>9</v>
      </c>
      <c r="D224" s="102" t="s">
        <v>250</v>
      </c>
      <c r="E224" s="51">
        <v>2835</v>
      </c>
      <c r="F224" s="51">
        <v>9</v>
      </c>
      <c r="G224" s="51">
        <v>0</v>
      </c>
      <c r="H224" s="51">
        <v>12278</v>
      </c>
      <c r="I224" s="27">
        <v>12278</v>
      </c>
      <c r="J224" s="80"/>
      <c r="K224" s="29">
        <v>3030.298350667133</v>
      </c>
      <c r="L224" s="30">
        <v>246.80716327310091</v>
      </c>
      <c r="M224" s="55">
        <v>3</v>
      </c>
      <c r="N224" s="79">
        <v>357.77</v>
      </c>
      <c r="O224" s="30">
        <v>29.139110604332952</v>
      </c>
      <c r="P224" s="48"/>
      <c r="Q224" s="79">
        <v>2672.5283506671331</v>
      </c>
      <c r="R224" s="30">
        <v>217.66805266876796</v>
      </c>
      <c r="S224" s="97">
        <v>3</v>
      </c>
      <c r="T224" s="35">
        <v>2.2324534475328665E-2</v>
      </c>
      <c r="U224" s="36">
        <v>0</v>
      </c>
      <c r="V224" s="37">
        <v>0</v>
      </c>
      <c r="W224" s="37">
        <v>9.573974784896308E-2</v>
      </c>
      <c r="X224" s="37">
        <v>0</v>
      </c>
      <c r="Y224" s="38">
        <v>0</v>
      </c>
      <c r="Z224" s="39">
        <v>0.11806428232429172</v>
      </c>
      <c r="AA224" s="36">
        <v>0</v>
      </c>
      <c r="AB224" s="37">
        <v>0</v>
      </c>
      <c r="AC224" s="38">
        <v>0.88193571767570822</v>
      </c>
      <c r="AD224" s="40">
        <v>0.88193571767570822</v>
      </c>
      <c r="AE224" s="41"/>
    </row>
    <row r="225" spans="1:31" s="42" customFormat="1" x14ac:dyDescent="0.25">
      <c r="A225" s="22"/>
      <c r="B225" s="50">
        <v>603</v>
      </c>
      <c r="C225" s="44">
        <v>6</v>
      </c>
      <c r="D225" s="102" t="s">
        <v>251</v>
      </c>
      <c r="E225" s="51">
        <v>1758</v>
      </c>
      <c r="F225" s="51">
        <v>2</v>
      </c>
      <c r="G225" s="51">
        <v>0</v>
      </c>
      <c r="H225" s="51">
        <v>2943</v>
      </c>
      <c r="I225" s="27">
        <v>2943</v>
      </c>
      <c r="J225" s="80"/>
      <c r="K225" s="29">
        <v>1376.57</v>
      </c>
      <c r="L225" s="30">
        <v>467.74379884471625</v>
      </c>
      <c r="M225" s="67">
        <v>1</v>
      </c>
      <c r="N225" s="69">
        <v>162.19999999999999</v>
      </c>
      <c r="O225" s="30">
        <v>55.11382942575603</v>
      </c>
      <c r="P225" s="70"/>
      <c r="Q225" s="69">
        <v>1214.3699999999999</v>
      </c>
      <c r="R225" s="30">
        <v>412.62996941896023</v>
      </c>
      <c r="S225" s="71"/>
      <c r="T225" s="35">
        <v>1.1782909695838206E-2</v>
      </c>
      <c r="U225" s="36">
        <v>0</v>
      </c>
      <c r="V225" s="37">
        <v>0</v>
      </c>
      <c r="W225" s="37">
        <v>0.10604618726254386</v>
      </c>
      <c r="X225" s="37">
        <v>0</v>
      </c>
      <c r="Y225" s="38">
        <v>0</v>
      </c>
      <c r="Z225" s="39">
        <v>0.11782909695838206</v>
      </c>
      <c r="AA225" s="36">
        <v>0</v>
      </c>
      <c r="AB225" s="37">
        <v>0</v>
      </c>
      <c r="AC225" s="38">
        <v>0.88217090304161794</v>
      </c>
      <c r="AD225" s="40">
        <v>0.88217090304161794</v>
      </c>
      <c r="AE225" s="41"/>
    </row>
    <row r="226" spans="1:31" s="42" customFormat="1" x14ac:dyDescent="0.25">
      <c r="A226" s="22"/>
      <c r="B226" s="43">
        <v>434</v>
      </c>
      <c r="C226" s="44">
        <v>7</v>
      </c>
      <c r="D226" s="103" t="s">
        <v>252</v>
      </c>
      <c r="E226" s="51">
        <v>2972</v>
      </c>
      <c r="F226" s="51">
        <v>39</v>
      </c>
      <c r="G226" s="51">
        <v>0</v>
      </c>
      <c r="H226" s="51">
        <v>6959</v>
      </c>
      <c r="I226" s="27">
        <v>6959</v>
      </c>
      <c r="J226" s="80"/>
      <c r="K226" s="29">
        <v>1113.99</v>
      </c>
      <c r="L226" s="30">
        <v>160.07903434401496</v>
      </c>
      <c r="M226" s="55"/>
      <c r="N226" s="47">
        <v>127.75</v>
      </c>
      <c r="O226" s="30">
        <v>18.357522632562151</v>
      </c>
      <c r="P226" s="48"/>
      <c r="Q226" s="47">
        <v>986.24</v>
      </c>
      <c r="R226" s="30">
        <v>141.72151171145279</v>
      </c>
      <c r="S226" s="104"/>
      <c r="T226" s="35">
        <v>3.4416826003824091E-2</v>
      </c>
      <c r="U226" s="36">
        <v>0</v>
      </c>
      <c r="V226" s="37">
        <v>0</v>
      </c>
      <c r="W226" s="37">
        <v>8.0261043635939278E-2</v>
      </c>
      <c r="X226" s="37">
        <v>0</v>
      </c>
      <c r="Y226" s="38">
        <v>0</v>
      </c>
      <c r="Z226" s="39">
        <v>0.11467786963976337</v>
      </c>
      <c r="AA226" s="36">
        <v>0</v>
      </c>
      <c r="AB226" s="37">
        <v>1.1490228817134804E-2</v>
      </c>
      <c r="AC226" s="38">
        <v>0.87383190154310186</v>
      </c>
      <c r="AD226" s="40">
        <v>0.88532213036023666</v>
      </c>
      <c r="AE226" s="41"/>
    </row>
    <row r="227" spans="1:31" s="42" customFormat="1" x14ac:dyDescent="0.25">
      <c r="A227" s="22"/>
      <c r="B227" s="43">
        <v>100</v>
      </c>
      <c r="C227" s="44">
        <v>9</v>
      </c>
      <c r="D227" s="103" t="s">
        <v>253</v>
      </c>
      <c r="E227" s="51">
        <v>454</v>
      </c>
      <c r="F227" s="51">
        <v>1</v>
      </c>
      <c r="G227" s="51">
        <v>0</v>
      </c>
      <c r="H227" s="51">
        <v>2100</v>
      </c>
      <c r="I227" s="27">
        <v>2100</v>
      </c>
      <c r="J227" s="80"/>
      <c r="K227" s="29">
        <v>540.85</v>
      </c>
      <c r="L227" s="30">
        <v>257.54761904761904</v>
      </c>
      <c r="M227" s="55"/>
      <c r="N227" s="47">
        <v>58.84</v>
      </c>
      <c r="O227" s="30">
        <v>28.019047619047619</v>
      </c>
      <c r="P227" s="48"/>
      <c r="Q227" s="47">
        <v>482.01</v>
      </c>
      <c r="R227" s="30">
        <v>229.52857142857144</v>
      </c>
      <c r="S227" s="101"/>
      <c r="T227" s="35">
        <v>2.1392252935194599E-2</v>
      </c>
      <c r="U227" s="36">
        <v>0</v>
      </c>
      <c r="V227" s="37">
        <v>0</v>
      </c>
      <c r="W227" s="37">
        <v>8.7399463806970515E-2</v>
      </c>
      <c r="X227" s="37">
        <v>0</v>
      </c>
      <c r="Y227" s="38">
        <v>0</v>
      </c>
      <c r="Z227" s="39">
        <v>0.10879171674216512</v>
      </c>
      <c r="AA227" s="36">
        <v>0</v>
      </c>
      <c r="AB227" s="37">
        <v>0</v>
      </c>
      <c r="AC227" s="38">
        <v>0.89120828325783485</v>
      </c>
      <c r="AD227" s="40">
        <v>0.89120828325783485</v>
      </c>
      <c r="AE227" s="41"/>
    </row>
    <row r="228" spans="1:31" s="42" customFormat="1" x14ac:dyDescent="0.25">
      <c r="A228" s="22"/>
      <c r="B228" s="50">
        <v>718</v>
      </c>
      <c r="C228" s="44">
        <v>7</v>
      </c>
      <c r="D228" s="102" t="s">
        <v>254</v>
      </c>
      <c r="E228" s="51">
        <v>236</v>
      </c>
      <c r="F228" s="51">
        <v>18</v>
      </c>
      <c r="G228" s="51">
        <v>0</v>
      </c>
      <c r="H228" s="51">
        <v>936</v>
      </c>
      <c r="I228" s="27">
        <v>936</v>
      </c>
      <c r="J228" s="101"/>
      <c r="K228" s="29">
        <v>244.75</v>
      </c>
      <c r="L228" s="30">
        <v>261.48504273504273</v>
      </c>
      <c r="M228" s="55">
        <v>3</v>
      </c>
      <c r="N228" s="47">
        <v>24.37</v>
      </c>
      <c r="O228" s="30">
        <v>26.036324786324787</v>
      </c>
      <c r="P228" s="60"/>
      <c r="Q228" s="47">
        <v>220.38</v>
      </c>
      <c r="R228" s="30">
        <v>235.44871794871796</v>
      </c>
      <c r="S228" s="55">
        <v>3</v>
      </c>
      <c r="T228" s="35">
        <v>2.108273748723187E-2</v>
      </c>
      <c r="U228" s="36">
        <v>0</v>
      </c>
      <c r="V228" s="37">
        <v>0</v>
      </c>
      <c r="W228" s="37">
        <v>7.8488253319713999E-2</v>
      </c>
      <c r="X228" s="37">
        <v>0</v>
      </c>
      <c r="Y228" s="38">
        <v>0</v>
      </c>
      <c r="Z228" s="39">
        <v>9.9570990806945869E-2</v>
      </c>
      <c r="AA228" s="36">
        <v>0</v>
      </c>
      <c r="AB228" s="37">
        <v>0</v>
      </c>
      <c r="AC228" s="38">
        <v>0.90042900919305413</v>
      </c>
      <c r="AD228" s="40">
        <v>0.90042900919305413</v>
      </c>
      <c r="AE228" s="41"/>
    </row>
    <row r="229" spans="1:31" s="42" customFormat="1" x14ac:dyDescent="0.25">
      <c r="A229" s="22"/>
      <c r="B229" s="50">
        <v>988</v>
      </c>
      <c r="C229" s="44">
        <v>6</v>
      </c>
      <c r="D229" s="102" t="s">
        <v>255</v>
      </c>
      <c r="E229" s="51">
        <v>732</v>
      </c>
      <c r="F229" s="51">
        <v>0</v>
      </c>
      <c r="G229" s="51">
        <v>0</v>
      </c>
      <c r="H229" s="105">
        <v>1450</v>
      </c>
      <c r="I229" s="27">
        <v>1450</v>
      </c>
      <c r="J229" s="80"/>
      <c r="K229" s="29">
        <v>373.52375563398664</v>
      </c>
      <c r="L229" s="30">
        <v>257.60259009240457</v>
      </c>
      <c r="M229" s="55">
        <v>3</v>
      </c>
      <c r="N229" s="79">
        <v>36.729999999999997</v>
      </c>
      <c r="O229" s="30">
        <v>25.331034482758621</v>
      </c>
      <c r="P229" s="48"/>
      <c r="Q229" s="79">
        <v>336.79375563398668</v>
      </c>
      <c r="R229" s="30">
        <v>232.27155560964599</v>
      </c>
      <c r="S229" s="55">
        <v>3</v>
      </c>
      <c r="T229" s="35">
        <v>2.1390875090229459E-2</v>
      </c>
      <c r="U229" s="36">
        <v>0</v>
      </c>
      <c r="V229" s="37">
        <v>0</v>
      </c>
      <c r="W229" s="37">
        <v>7.6942897383378547E-2</v>
      </c>
      <c r="X229" s="37">
        <v>0</v>
      </c>
      <c r="Y229" s="38">
        <v>0</v>
      </c>
      <c r="Z229" s="39">
        <v>9.8333772473608E-2</v>
      </c>
      <c r="AA229" s="36">
        <v>0</v>
      </c>
      <c r="AB229" s="37">
        <v>0</v>
      </c>
      <c r="AC229" s="38">
        <v>0.90166622752639214</v>
      </c>
      <c r="AD229" s="40">
        <v>0.90166622752639214</v>
      </c>
      <c r="AE229" s="41"/>
    </row>
    <row r="230" spans="1:31" s="42" customFormat="1" x14ac:dyDescent="0.25">
      <c r="A230" s="22"/>
      <c r="B230" s="50">
        <v>985</v>
      </c>
      <c r="C230" s="44">
        <v>8</v>
      </c>
      <c r="D230" s="102" t="s">
        <v>256</v>
      </c>
      <c r="E230" s="51">
        <v>706</v>
      </c>
      <c r="F230" s="51">
        <v>446</v>
      </c>
      <c r="G230" s="51">
        <v>0</v>
      </c>
      <c r="H230" s="51">
        <v>3158</v>
      </c>
      <c r="I230" s="27">
        <v>3158</v>
      </c>
      <c r="J230" s="80"/>
      <c r="K230" s="29">
        <v>849.0029925011761</v>
      </c>
      <c r="L230" s="30">
        <v>268.84198622583159</v>
      </c>
      <c r="M230" s="55">
        <v>3</v>
      </c>
      <c r="N230" s="79">
        <v>71.459999999999994</v>
      </c>
      <c r="O230" s="30">
        <v>22.628245725142495</v>
      </c>
      <c r="P230" s="48"/>
      <c r="Q230" s="79">
        <v>777.54299250117606</v>
      </c>
      <c r="R230" s="30">
        <v>246.21374050068906</v>
      </c>
      <c r="S230" s="97">
        <v>3</v>
      </c>
      <c r="T230" s="35">
        <v>2.0494627408484539E-2</v>
      </c>
      <c r="U230" s="36">
        <v>0</v>
      </c>
      <c r="V230" s="37">
        <v>0</v>
      </c>
      <c r="W230" s="37">
        <v>6.3674687224291635E-2</v>
      </c>
      <c r="X230" s="37">
        <v>0</v>
      </c>
      <c r="Y230" s="38">
        <v>0</v>
      </c>
      <c r="Z230" s="39">
        <v>8.416931463277616E-2</v>
      </c>
      <c r="AA230" s="36">
        <v>0</v>
      </c>
      <c r="AB230" s="37">
        <v>0</v>
      </c>
      <c r="AC230" s="38">
        <v>0.91583068536722378</v>
      </c>
      <c r="AD230" s="40">
        <v>0.91583068536722378</v>
      </c>
      <c r="AE230" s="41"/>
    </row>
    <row r="231" spans="1:31" s="42" customFormat="1" x14ac:dyDescent="0.25">
      <c r="A231" s="22"/>
      <c r="B231" s="43">
        <v>976</v>
      </c>
      <c r="C231" s="44">
        <v>7</v>
      </c>
      <c r="D231" s="102" t="s">
        <v>257</v>
      </c>
      <c r="E231" s="51">
        <v>270</v>
      </c>
      <c r="F231" s="51">
        <v>3</v>
      </c>
      <c r="G231" s="51">
        <v>50</v>
      </c>
      <c r="H231" s="51">
        <v>735</v>
      </c>
      <c r="I231" s="27">
        <v>755.83333333333337</v>
      </c>
      <c r="J231" s="80"/>
      <c r="K231" s="29">
        <v>297.12</v>
      </c>
      <c r="L231" s="30">
        <v>393.10253583241456</v>
      </c>
      <c r="M231" s="55"/>
      <c r="N231" s="79">
        <v>23.55</v>
      </c>
      <c r="O231" s="30">
        <v>31.157662624035279</v>
      </c>
      <c r="P231" s="48"/>
      <c r="Q231" s="79">
        <v>273.57</v>
      </c>
      <c r="R231" s="30">
        <v>361.94487320837925</v>
      </c>
      <c r="S231" s="101"/>
      <c r="T231" s="35">
        <v>1.3630856219709208E-2</v>
      </c>
      <c r="U231" s="36">
        <v>0</v>
      </c>
      <c r="V231" s="37">
        <v>0</v>
      </c>
      <c r="W231" s="37">
        <v>6.5630048465266558E-2</v>
      </c>
      <c r="X231" s="37">
        <v>0</v>
      </c>
      <c r="Y231" s="38">
        <v>0</v>
      </c>
      <c r="Z231" s="39">
        <v>7.9260904684975764E-2</v>
      </c>
      <c r="AA231" s="36">
        <v>0</v>
      </c>
      <c r="AB231" s="37">
        <v>0</v>
      </c>
      <c r="AC231" s="38">
        <v>0.92073909531502418</v>
      </c>
      <c r="AD231" s="40">
        <v>0.92073909531502418</v>
      </c>
      <c r="AE231" s="41"/>
    </row>
    <row r="232" spans="1:31" s="42" customFormat="1" x14ac:dyDescent="0.25">
      <c r="A232" s="22"/>
      <c r="B232" s="43">
        <v>907</v>
      </c>
      <c r="C232" s="44">
        <v>8</v>
      </c>
      <c r="D232" s="102" t="s">
        <v>258</v>
      </c>
      <c r="E232" s="51">
        <v>1171</v>
      </c>
      <c r="F232" s="51">
        <v>0</v>
      </c>
      <c r="G232" s="51">
        <v>861</v>
      </c>
      <c r="H232" s="51">
        <v>581</v>
      </c>
      <c r="I232" s="27">
        <v>939.75</v>
      </c>
      <c r="J232" s="80"/>
      <c r="K232" s="29">
        <v>251.441127993344</v>
      </c>
      <c r="L232" s="30">
        <v>267.56172172742112</v>
      </c>
      <c r="M232" s="55">
        <v>3</v>
      </c>
      <c r="N232" s="47">
        <v>19.09</v>
      </c>
      <c r="O232" s="30">
        <v>20.313913274807131</v>
      </c>
      <c r="P232" s="48"/>
      <c r="Q232" s="47">
        <v>232.35112799334399</v>
      </c>
      <c r="R232" s="30">
        <v>247.24780845261398</v>
      </c>
      <c r="S232" s="97">
        <v>3</v>
      </c>
      <c r="T232" s="35">
        <v>1.2726637147780807E-2</v>
      </c>
      <c r="U232" s="36">
        <v>0</v>
      </c>
      <c r="V232" s="37">
        <v>0</v>
      </c>
      <c r="W232" s="37">
        <v>6.3195707586949063E-2</v>
      </c>
      <c r="X232" s="37">
        <v>0</v>
      </c>
      <c r="Y232" s="38">
        <v>0</v>
      </c>
      <c r="Z232" s="39">
        <v>7.5922344734729863E-2</v>
      </c>
      <c r="AA232" s="36">
        <v>0</v>
      </c>
      <c r="AB232" s="37">
        <v>0</v>
      </c>
      <c r="AC232" s="38">
        <v>0.92407765526527008</v>
      </c>
      <c r="AD232" s="40">
        <v>0.92407765526527008</v>
      </c>
      <c r="AE232" s="41"/>
    </row>
    <row r="233" spans="1:31" s="42" customFormat="1" x14ac:dyDescent="0.25">
      <c r="A233" s="22"/>
      <c r="B233" s="50">
        <v>218</v>
      </c>
      <c r="C233" s="44">
        <v>9</v>
      </c>
      <c r="D233" s="102" t="s">
        <v>259</v>
      </c>
      <c r="E233" s="51">
        <v>3858</v>
      </c>
      <c r="F233" s="51">
        <v>4</v>
      </c>
      <c r="G233" s="51">
        <v>0</v>
      </c>
      <c r="H233" s="51">
        <v>9724</v>
      </c>
      <c r="I233" s="27">
        <v>9724</v>
      </c>
      <c r="J233" s="80"/>
      <c r="K233" s="29">
        <v>2260.0426031835154</v>
      </c>
      <c r="L233" s="30">
        <v>232.41902541994193</v>
      </c>
      <c r="M233" s="55">
        <v>3</v>
      </c>
      <c r="N233" s="47">
        <v>148.37</v>
      </c>
      <c r="O233" s="30">
        <v>15.258124228712465</v>
      </c>
      <c r="P233" s="48"/>
      <c r="Q233" s="47">
        <v>2111.6726031835151</v>
      </c>
      <c r="R233" s="30">
        <v>217.16090119122941</v>
      </c>
      <c r="S233" s="55">
        <v>3</v>
      </c>
      <c r="T233" s="35">
        <v>2.3707517692156222E-2</v>
      </c>
      <c r="U233" s="36">
        <v>0</v>
      </c>
      <c r="V233" s="37">
        <v>0</v>
      </c>
      <c r="W233" s="37">
        <v>3.9242623070498979E-2</v>
      </c>
      <c r="X233" s="37">
        <v>0</v>
      </c>
      <c r="Y233" s="38">
        <v>2.6990641642805702E-3</v>
      </c>
      <c r="Z233" s="39">
        <v>6.5649204926935781E-2</v>
      </c>
      <c r="AA233" s="36">
        <v>0</v>
      </c>
      <c r="AB233" s="37">
        <v>3.1725065668674903E-3</v>
      </c>
      <c r="AC233" s="38">
        <v>0.93117828850619677</v>
      </c>
      <c r="AD233" s="40">
        <v>0.93435079507306429</v>
      </c>
      <c r="AE233" s="41"/>
    </row>
    <row r="234" spans="1:31" s="42" customFormat="1" x14ac:dyDescent="0.25">
      <c r="A234" s="22"/>
      <c r="B234" s="50">
        <v>982</v>
      </c>
      <c r="C234" s="44">
        <v>9</v>
      </c>
      <c r="D234" s="102" t="s">
        <v>260</v>
      </c>
      <c r="E234" s="51">
        <v>717</v>
      </c>
      <c r="F234" s="51">
        <v>0</v>
      </c>
      <c r="G234" s="51">
        <v>47</v>
      </c>
      <c r="H234" s="51">
        <v>4400</v>
      </c>
      <c r="I234" s="27">
        <v>4419.583333333333</v>
      </c>
      <c r="J234" s="80"/>
      <c r="K234" s="29">
        <v>1157.3599999999999</v>
      </c>
      <c r="L234" s="30">
        <v>261.87084001131331</v>
      </c>
      <c r="M234" s="55"/>
      <c r="N234" s="79">
        <v>66.53</v>
      </c>
      <c r="O234" s="30">
        <v>15.053455265390781</v>
      </c>
      <c r="P234" s="48"/>
      <c r="Q234" s="79">
        <v>1090.83</v>
      </c>
      <c r="R234" s="30">
        <v>246.81738474592251</v>
      </c>
      <c r="S234" s="101"/>
      <c r="T234" s="35">
        <v>2.0944217875164168E-2</v>
      </c>
      <c r="U234" s="36">
        <v>0</v>
      </c>
      <c r="V234" s="37">
        <v>0</v>
      </c>
      <c r="W234" s="37">
        <v>3.6540056680721647E-2</v>
      </c>
      <c r="X234" s="37">
        <v>0</v>
      </c>
      <c r="Y234" s="38">
        <v>0</v>
      </c>
      <c r="Z234" s="39">
        <v>5.7484274555885818E-2</v>
      </c>
      <c r="AA234" s="36">
        <v>0</v>
      </c>
      <c r="AB234" s="37">
        <v>0</v>
      </c>
      <c r="AC234" s="38">
        <v>0.94251572544411422</v>
      </c>
      <c r="AD234" s="40">
        <v>0.94251572544411422</v>
      </c>
      <c r="AE234" s="41"/>
    </row>
    <row r="235" spans="1:31" s="42" customFormat="1" x14ac:dyDescent="0.25">
      <c r="A235" s="22"/>
      <c r="B235" s="50">
        <v>695</v>
      </c>
      <c r="C235" s="44">
        <v>9</v>
      </c>
      <c r="D235" s="102" t="s">
        <v>261</v>
      </c>
      <c r="E235" s="51">
        <v>907</v>
      </c>
      <c r="F235" s="51">
        <v>13</v>
      </c>
      <c r="G235" s="51">
        <v>150</v>
      </c>
      <c r="H235" s="51">
        <v>2215</v>
      </c>
      <c r="I235" s="27">
        <v>2277.5</v>
      </c>
      <c r="J235" s="80"/>
      <c r="K235" s="29">
        <v>521.21</v>
      </c>
      <c r="L235" s="30">
        <v>228.8518111964874</v>
      </c>
      <c r="M235" s="55">
        <v>3</v>
      </c>
      <c r="N235" s="47">
        <v>27.93</v>
      </c>
      <c r="O235" s="30">
        <v>12.263446761800219</v>
      </c>
      <c r="P235" s="56"/>
      <c r="Q235" s="47">
        <v>493.28</v>
      </c>
      <c r="R235" s="30">
        <v>216.58836443468715</v>
      </c>
      <c r="S235" s="55">
        <v>3</v>
      </c>
      <c r="T235" s="35">
        <v>2.3407072005525602E-2</v>
      </c>
      <c r="U235" s="36">
        <v>0</v>
      </c>
      <c r="V235" s="37">
        <v>0</v>
      </c>
      <c r="W235" s="37">
        <v>3.0179773987452273E-2</v>
      </c>
      <c r="X235" s="37">
        <v>0</v>
      </c>
      <c r="Y235" s="38">
        <v>0</v>
      </c>
      <c r="Z235" s="39">
        <v>5.3586845992977875E-2</v>
      </c>
      <c r="AA235" s="36">
        <v>0</v>
      </c>
      <c r="AB235" s="37">
        <v>0</v>
      </c>
      <c r="AC235" s="38">
        <v>0.94641315400702197</v>
      </c>
      <c r="AD235" s="40">
        <v>0.94641315400702197</v>
      </c>
      <c r="AE235" s="41"/>
    </row>
    <row r="236" spans="1:31" s="42" customFormat="1" ht="18" thickBot="1" x14ac:dyDescent="0.3">
      <c r="A236" s="22"/>
      <c r="B236" s="50">
        <v>697</v>
      </c>
      <c r="C236" s="106">
        <v>6</v>
      </c>
      <c r="D236" s="103" t="s">
        <v>262</v>
      </c>
      <c r="E236" s="51">
        <v>4533</v>
      </c>
      <c r="F236" s="51">
        <v>0</v>
      </c>
      <c r="G236" s="51">
        <v>2101</v>
      </c>
      <c r="H236" s="51">
        <v>5712</v>
      </c>
      <c r="I236" s="27">
        <v>6587.416666666667</v>
      </c>
      <c r="J236" s="80"/>
      <c r="K236" s="29">
        <v>1601.7188545466097</v>
      </c>
      <c r="L236" s="30">
        <v>243.14825304000451</v>
      </c>
      <c r="M236" s="55">
        <v>3</v>
      </c>
      <c r="N236" s="47">
        <v>73.47</v>
      </c>
      <c r="O236" s="30">
        <v>11.153082265430303</v>
      </c>
      <c r="P236" s="56"/>
      <c r="Q236" s="47">
        <v>1528.2488545466097</v>
      </c>
      <c r="R236" s="30">
        <v>231.99517077457418</v>
      </c>
      <c r="S236" s="55">
        <v>3</v>
      </c>
      <c r="T236" s="35">
        <v>1.9647642849848358E-2</v>
      </c>
      <c r="U236" s="36">
        <v>0</v>
      </c>
      <c r="V236" s="37">
        <v>0</v>
      </c>
      <c r="W236" s="37">
        <v>2.622183030485005E-2</v>
      </c>
      <c r="X236" s="37">
        <v>0</v>
      </c>
      <c r="Y236" s="38">
        <v>0</v>
      </c>
      <c r="Z236" s="150">
        <v>4.5869473154698408E-2</v>
      </c>
      <c r="AA236" s="36">
        <v>0</v>
      </c>
      <c r="AB236" s="37">
        <v>0</v>
      </c>
      <c r="AC236" s="38">
        <v>0.95413052684530153</v>
      </c>
      <c r="AD236" s="40">
        <v>0.95413052684530153</v>
      </c>
      <c r="AE236" s="41"/>
    </row>
    <row r="237" spans="1:31" s="107" customFormat="1" ht="18" thickBot="1" x14ac:dyDescent="0.3">
      <c r="B237" s="108"/>
      <c r="C237" s="109"/>
      <c r="D237" s="110" t="s">
        <v>263</v>
      </c>
      <c r="E237" s="111">
        <v>3954354</v>
      </c>
      <c r="F237" s="111">
        <v>1238541</v>
      </c>
      <c r="G237" s="111">
        <v>151537</v>
      </c>
      <c r="H237" s="111">
        <v>13106441</v>
      </c>
      <c r="I237" s="111">
        <v>13169581.416666668</v>
      </c>
      <c r="J237" s="112"/>
      <c r="K237" s="111">
        <f>SUM(K7:K236)</f>
        <v>4820654.613795747</v>
      </c>
      <c r="L237" s="113"/>
      <c r="M237" s="113"/>
      <c r="N237" s="111">
        <f>SUM(N7:N236)</f>
        <v>2274810.2411856465</v>
      </c>
      <c r="O237" s="114"/>
      <c r="P237" s="114"/>
      <c r="Q237" s="111">
        <f>SUM(Q7:Q236)</f>
        <v>2545869.3726100991</v>
      </c>
      <c r="R237" s="115"/>
      <c r="S237" s="115"/>
      <c r="T237" s="109"/>
      <c r="U237" s="116"/>
      <c r="V237" s="109"/>
      <c r="W237" s="116"/>
      <c r="X237" s="109"/>
      <c r="Y237" s="109"/>
      <c r="Z237" s="151">
        <f>N237/K237</f>
        <v>0.47188824411431501</v>
      </c>
      <c r="AA237" s="116"/>
      <c r="AB237" s="109"/>
      <c r="AC237" s="116"/>
      <c r="AD237" s="117">
        <f>Q237/K237</f>
        <v>0.52811694190335301</v>
      </c>
      <c r="AE237" s="118"/>
    </row>
    <row r="238" spans="1:31" x14ac:dyDescent="0.25">
      <c r="B238" s="119"/>
      <c r="AE238" s="120"/>
    </row>
    <row r="239" spans="1:31" s="125" customFormat="1" ht="15" customHeight="1" x14ac:dyDescent="0.25">
      <c r="A239" s="121"/>
      <c r="B239" s="122"/>
      <c r="C239" s="2"/>
      <c r="D239" s="169" t="s">
        <v>264</v>
      </c>
      <c r="E239" s="170"/>
      <c r="F239" s="170"/>
      <c r="G239" s="170"/>
      <c r="H239" s="170"/>
      <c r="I239" s="170"/>
      <c r="J239" s="170"/>
      <c r="K239" s="170"/>
      <c r="L239" s="170"/>
      <c r="M239" s="170"/>
      <c r="N239" s="170"/>
      <c r="O239" s="170"/>
      <c r="P239" s="170"/>
      <c r="Q239" s="170"/>
      <c r="R239" s="170"/>
      <c r="S239" s="170"/>
      <c r="T239" s="170"/>
      <c r="U239" s="171"/>
      <c r="V239" s="121"/>
      <c r="W239" s="121"/>
      <c r="X239" s="121"/>
      <c r="Y239" s="121"/>
      <c r="Z239" s="123"/>
      <c r="AA239" s="124"/>
      <c r="AB239" s="124"/>
      <c r="AC239" s="121"/>
      <c r="AD239" s="121"/>
    </row>
    <row r="240" spans="1:31" s="128" customFormat="1" x14ac:dyDescent="0.25">
      <c r="A240" s="126"/>
      <c r="B240" s="122"/>
      <c r="C240" s="2"/>
      <c r="D240" s="127" t="s">
        <v>265</v>
      </c>
      <c r="I240" s="129"/>
      <c r="K240" s="130"/>
      <c r="L240" s="130"/>
      <c r="M240" s="131"/>
      <c r="N240" s="132"/>
      <c r="O240" s="130"/>
      <c r="P240" s="133"/>
      <c r="Q240" s="132"/>
      <c r="R240" s="130"/>
      <c r="S240" s="134"/>
      <c r="T240" s="135"/>
      <c r="U240" s="136"/>
      <c r="V240" s="123"/>
      <c r="W240" s="123"/>
      <c r="X240" s="123"/>
      <c r="Y240" s="123"/>
      <c r="Z240" s="137"/>
      <c r="AA240" s="123"/>
      <c r="AB240" s="138"/>
      <c r="AC240" s="138"/>
      <c r="AD240" s="123"/>
    </row>
    <row r="241" spans="1:30" s="125" customFormat="1" ht="32.25" customHeight="1" x14ac:dyDescent="0.25">
      <c r="A241" s="121"/>
      <c r="B241" s="122"/>
      <c r="C241" s="2"/>
      <c r="D241" s="169" t="s">
        <v>266</v>
      </c>
      <c r="E241" s="172"/>
      <c r="F241" s="172"/>
      <c r="G241" s="172"/>
      <c r="H241" s="172"/>
      <c r="I241" s="172"/>
      <c r="J241" s="172"/>
      <c r="K241" s="172"/>
      <c r="L241" s="172"/>
      <c r="M241" s="172"/>
      <c r="N241" s="172"/>
      <c r="O241" s="172"/>
      <c r="P241" s="172"/>
      <c r="Q241" s="171"/>
      <c r="R241" s="139"/>
      <c r="S241" s="140"/>
      <c r="V241" s="121"/>
      <c r="W241" s="121"/>
      <c r="X241" s="121"/>
      <c r="Y241" s="121"/>
      <c r="Z241" s="141"/>
      <c r="AA241" s="124"/>
      <c r="AB241" s="124"/>
      <c r="AC241" s="121"/>
      <c r="AD241" s="121"/>
    </row>
    <row r="242" spans="1:30" s="125" customFormat="1" x14ac:dyDescent="0.25">
      <c r="A242" s="121"/>
      <c r="B242" s="122"/>
      <c r="C242" s="2"/>
      <c r="D242" s="1"/>
      <c r="I242" s="142"/>
      <c r="K242" s="143"/>
      <c r="L242" s="143"/>
      <c r="M242" s="144"/>
      <c r="N242" s="139"/>
      <c r="O242" s="143"/>
      <c r="P242" s="145"/>
      <c r="Q242" s="139"/>
      <c r="R242" s="143"/>
      <c r="S242" s="140"/>
      <c r="T242" s="146"/>
      <c r="U242" s="147"/>
      <c r="V242" s="148" t="s">
        <v>267</v>
      </c>
      <c r="W242" s="148"/>
      <c r="X242" s="148"/>
      <c r="Y242" s="148"/>
      <c r="Z242" s="137"/>
      <c r="AA242" s="148"/>
      <c r="AB242" s="149"/>
      <c r="AC242" s="149"/>
      <c r="AD242" s="148"/>
    </row>
  </sheetData>
  <mergeCells count="15">
    <mergeCell ref="AA4:AD4"/>
    <mergeCell ref="D239:U239"/>
    <mergeCell ref="D241:Q241"/>
    <mergeCell ref="H4:H6"/>
    <mergeCell ref="I4:J6"/>
    <mergeCell ref="K4:M5"/>
    <mergeCell ref="N4:P5"/>
    <mergeCell ref="Q4:S5"/>
    <mergeCell ref="T4:Z4"/>
    <mergeCell ref="G4:G6"/>
    <mergeCell ref="B4:B6"/>
    <mergeCell ref="C4:C6"/>
    <mergeCell ref="D4:D6"/>
    <mergeCell ref="E4:E6"/>
    <mergeCell ref="F4:F6"/>
  </mergeCells>
  <conditionalFormatting sqref="M242 M239:M240">
    <cfRule type="cellIs" dxfId="0" priority="1" stopIfTrue="1" operator="greaterThan">
      <formula>450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2012 Diversion Rate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 Mueller</dc:creator>
  <cp:lastModifiedBy>Maria Constantinou</cp:lastModifiedBy>
  <dcterms:created xsi:type="dcterms:W3CDTF">2013-12-13T14:13:02Z</dcterms:created>
  <dcterms:modified xsi:type="dcterms:W3CDTF">2016-07-07T13:43:00Z</dcterms:modified>
</cp:coreProperties>
</file>