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56" documentId="13_ncr:1_{EF7DD5F5-7C16-458B-99A7-157B51D4C647}" xr6:coauthVersionLast="47" xr6:coauthVersionMax="47" xr10:uidLastSave="{8CE1519E-FCEB-4A0D-ADBF-3A6AC5F7BD41}"/>
  <bookViews>
    <workbookView xWindow="-120" yWindow="-120" windowWidth="29040" windowHeight="17640" xr2:uid="{F06EC7DE-EE89-45FC-83D0-BF829568D941}"/>
  </bookViews>
  <sheets>
    <sheet name="Marketed Tonnes" sheetId="1" r:id="rId1"/>
  </sheets>
  <definedNames>
    <definedName name="_xlnm._FilterDatabase" localSheetId="0" hidden="1">'Marketed Tonnes'!$B$6:$V$6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7" i="1" l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G145" i="1"/>
  <c r="V7" i="1" l="1"/>
  <c r="G7" i="1"/>
  <c r="G11" i="1"/>
  <c r="G29" i="1"/>
  <c r="G14" i="1"/>
  <c r="G12" i="1"/>
  <c r="G18" i="1"/>
  <c r="G19" i="1"/>
  <c r="G15" i="1"/>
  <c r="G78" i="1"/>
  <c r="G13" i="1"/>
  <c r="G79" i="1"/>
  <c r="G30" i="1"/>
  <c r="G20" i="1"/>
  <c r="G21" i="1"/>
  <c r="G8" i="1"/>
  <c r="G157" i="1"/>
  <c r="G16" i="1"/>
  <c r="G80" i="1"/>
  <c r="G22" i="1"/>
  <c r="G31" i="1"/>
  <c r="G9" i="1"/>
  <c r="G158" i="1"/>
  <c r="G17" i="1"/>
  <c r="G23" i="1"/>
  <c r="G24" i="1"/>
  <c r="G111" i="1"/>
  <c r="G25" i="1"/>
  <c r="G159" i="1"/>
  <c r="G81" i="1"/>
  <c r="G32" i="1"/>
  <c r="G160" i="1"/>
  <c r="G33" i="1"/>
  <c r="G161" i="1"/>
  <c r="G112" i="1"/>
  <c r="G82" i="1"/>
  <c r="G83" i="1"/>
  <c r="G113" i="1"/>
  <c r="G10" i="1"/>
  <c r="G84" i="1"/>
  <c r="G34" i="1"/>
  <c r="G162" i="1"/>
  <c r="G85" i="1"/>
  <c r="G86" i="1"/>
  <c r="G87" i="1"/>
  <c r="G88" i="1"/>
  <c r="G89" i="1"/>
  <c r="G26" i="1"/>
  <c r="G90" i="1"/>
  <c r="G163" i="1"/>
  <c r="G114" i="1"/>
  <c r="G115" i="1"/>
  <c r="G91" i="1"/>
  <c r="G38" i="1"/>
  <c r="G116" i="1"/>
  <c r="G117" i="1"/>
  <c r="G39" i="1"/>
  <c r="G164" i="1"/>
  <c r="G165" i="1"/>
  <c r="G40" i="1"/>
  <c r="G41" i="1"/>
  <c r="G92" i="1"/>
  <c r="G42" i="1"/>
  <c r="V42" i="1" s="1"/>
  <c r="G93" i="1"/>
  <c r="G166" i="1"/>
  <c r="G94" i="1"/>
  <c r="G167" i="1"/>
  <c r="G168" i="1"/>
  <c r="G169" i="1"/>
  <c r="G170" i="1"/>
  <c r="G171" i="1"/>
  <c r="G172" i="1"/>
  <c r="G95" i="1"/>
  <c r="G118" i="1"/>
  <c r="G119" i="1"/>
  <c r="G173" i="1"/>
  <c r="G174" i="1"/>
  <c r="G175" i="1"/>
  <c r="G27" i="1"/>
  <c r="G120" i="1"/>
  <c r="G43" i="1"/>
  <c r="G96" i="1"/>
  <c r="G121" i="1"/>
  <c r="G122" i="1"/>
  <c r="G123" i="1"/>
  <c r="G124" i="1"/>
  <c r="G44" i="1"/>
  <c r="G45" i="1"/>
  <c r="G46" i="1"/>
  <c r="G47" i="1"/>
  <c r="G48" i="1"/>
  <c r="G49" i="1"/>
  <c r="G176" i="1"/>
  <c r="G177" i="1"/>
  <c r="G50" i="1"/>
  <c r="G97" i="1"/>
  <c r="G125" i="1"/>
  <c r="G126" i="1"/>
  <c r="G127" i="1"/>
  <c r="G98" i="1"/>
  <c r="G99" i="1"/>
  <c r="G51" i="1"/>
  <c r="G52" i="1"/>
  <c r="G53" i="1"/>
  <c r="G54" i="1"/>
  <c r="G100" i="1"/>
  <c r="G128" i="1"/>
  <c r="G101" i="1"/>
  <c r="G102" i="1"/>
  <c r="G55" i="1"/>
  <c r="G56" i="1"/>
  <c r="G129" i="1"/>
  <c r="G35" i="1"/>
  <c r="G57" i="1"/>
  <c r="G58" i="1"/>
  <c r="G178" i="1"/>
  <c r="G130" i="1"/>
  <c r="G131" i="1"/>
  <c r="G59" i="1"/>
  <c r="G132" i="1"/>
  <c r="G133" i="1"/>
  <c r="G134" i="1"/>
  <c r="G60" i="1"/>
  <c r="G135" i="1"/>
  <c r="G136" i="1"/>
  <c r="G137" i="1"/>
  <c r="G138" i="1"/>
  <c r="G61" i="1"/>
  <c r="G62" i="1"/>
  <c r="G179" i="1"/>
  <c r="G139" i="1"/>
  <c r="G140" i="1"/>
  <c r="G141" i="1"/>
  <c r="G63" i="1"/>
  <c r="G64" i="1"/>
  <c r="G142" i="1"/>
  <c r="G65" i="1"/>
  <c r="G143" i="1"/>
  <c r="G144" i="1"/>
  <c r="G28" i="1"/>
  <c r="G36" i="1"/>
  <c r="V36" i="1" s="1"/>
  <c r="G66" i="1"/>
  <c r="G67" i="1"/>
  <c r="G68" i="1"/>
  <c r="G69" i="1"/>
  <c r="G146" i="1"/>
  <c r="G147" i="1"/>
  <c r="G70" i="1"/>
  <c r="G148" i="1"/>
  <c r="G149" i="1"/>
  <c r="G37" i="1"/>
  <c r="G150" i="1"/>
  <c r="G103" i="1"/>
  <c r="G151" i="1"/>
  <c r="G180" i="1"/>
  <c r="G181" i="1"/>
  <c r="G152" i="1"/>
  <c r="G71" i="1"/>
  <c r="G104" i="1"/>
  <c r="G72" i="1"/>
  <c r="G105" i="1"/>
  <c r="G73" i="1"/>
  <c r="G106" i="1"/>
  <c r="G153" i="1"/>
  <c r="G154" i="1"/>
  <c r="G107" i="1"/>
  <c r="G155" i="1"/>
  <c r="G74" i="1"/>
  <c r="G108" i="1"/>
  <c r="G182" i="1"/>
  <c r="G109" i="1"/>
  <c r="G110" i="1"/>
  <c r="G156" i="1"/>
  <c r="G75" i="1"/>
  <c r="G183" i="1"/>
  <c r="G76" i="1"/>
  <c r="G77" i="1"/>
  <c r="V14" i="1" l="1"/>
  <c r="V19" i="1"/>
  <c r="V30" i="1"/>
  <c r="V8" i="1"/>
  <c r="V31" i="1"/>
  <c r="V17" i="1"/>
  <c r="V83" i="1"/>
  <c r="V84" i="1"/>
  <c r="V87" i="1"/>
  <c r="V26" i="1"/>
  <c r="V91" i="1"/>
  <c r="V38" i="1"/>
  <c r="V117" i="1"/>
  <c r="V41" i="1"/>
  <c r="V93" i="1"/>
  <c r="V120" i="1"/>
  <c r="V123" i="1"/>
  <c r="V45" i="1"/>
  <c r="V97" i="1"/>
  <c r="V99" i="1"/>
  <c r="V53" i="1"/>
  <c r="V102" i="1"/>
  <c r="V61" i="1"/>
  <c r="V28" i="1"/>
  <c r="V67" i="1"/>
  <c r="V70" i="1"/>
  <c r="V37" i="1"/>
  <c r="V104" i="1"/>
  <c r="V110" i="1"/>
  <c r="V77" i="1"/>
  <c r="V76" i="1"/>
  <c r="V75" i="1"/>
  <c r="V109" i="1"/>
  <c r="V108" i="1"/>
  <c r="V74" i="1"/>
  <c r="V107" i="1"/>
  <c r="V106" i="1"/>
  <c r="V73" i="1"/>
  <c r="V105" i="1"/>
  <c r="V72" i="1"/>
  <c r="V71" i="1"/>
  <c r="V103" i="1"/>
  <c r="V69" i="1"/>
  <c r="V68" i="1"/>
  <c r="V66" i="1"/>
  <c r="V65" i="1"/>
  <c r="V64" i="1"/>
  <c r="V63" i="1"/>
  <c r="V62" i="1"/>
  <c r="V60" i="1"/>
  <c r="V59" i="1"/>
  <c r="V58" i="1"/>
  <c r="V57" i="1"/>
  <c r="V35" i="1"/>
  <c r="V56" i="1"/>
  <c r="V55" i="1"/>
  <c r="V101" i="1"/>
  <c r="V100" i="1"/>
  <c r="V54" i="1"/>
  <c r="V52" i="1"/>
  <c r="V51" i="1"/>
  <c r="V98" i="1"/>
  <c r="V126" i="1"/>
  <c r="V125" i="1"/>
  <c r="V50" i="1"/>
  <c r="V49" i="1"/>
  <c r="V48" i="1"/>
  <c r="V47" i="1"/>
  <c r="V46" i="1"/>
  <c r="V44" i="1"/>
  <c r="V124" i="1"/>
  <c r="V122" i="1"/>
  <c r="V121" i="1"/>
  <c r="V96" i="1"/>
  <c r="V43" i="1"/>
  <c r="V27" i="1"/>
  <c r="V119" i="1"/>
  <c r="V118" i="1"/>
  <c r="V95" i="1"/>
  <c r="V94" i="1"/>
  <c r="V92" i="1"/>
  <c r="V40" i="1"/>
  <c r="V39" i="1"/>
  <c r="V116" i="1"/>
  <c r="V115" i="1"/>
  <c r="V114" i="1"/>
  <c r="V90" i="1"/>
  <c r="V89" i="1"/>
  <c r="V88" i="1"/>
  <c r="V86" i="1"/>
  <c r="V85" i="1"/>
  <c r="V34" i="1"/>
  <c r="V10" i="1"/>
  <c r="V113" i="1"/>
  <c r="V82" i="1"/>
  <c r="V112" i="1"/>
  <c r="V33" i="1"/>
  <c r="V32" i="1"/>
  <c r="V81" i="1"/>
  <c r="V25" i="1"/>
  <c r="V111" i="1"/>
  <c r="V24" i="1"/>
  <c r="V23" i="1"/>
  <c r="V9" i="1"/>
  <c r="V22" i="1"/>
  <c r="V80" i="1"/>
  <c r="V16" i="1"/>
  <c r="V21" i="1"/>
  <c r="V20" i="1"/>
  <c r="V79" i="1"/>
  <c r="V13" i="1"/>
  <c r="V78" i="1"/>
  <c r="V15" i="1"/>
  <c r="V18" i="1"/>
  <c r="V12" i="1"/>
  <c r="V29" i="1"/>
  <c r="V11" i="1"/>
  <c r="U6" i="1" l="1"/>
  <c r="T6" i="1"/>
  <c r="S6" i="1"/>
  <c r="R6" i="1"/>
  <c r="Q6" i="1"/>
  <c r="P6" i="1"/>
  <c r="O6" i="1"/>
  <c r="N6" i="1"/>
  <c r="M6" i="1"/>
  <c r="L6" i="1"/>
  <c r="K6" i="1"/>
  <c r="J6" i="1"/>
  <c r="I6" i="1"/>
  <c r="H6" i="1"/>
  <c r="E6" i="1"/>
  <c r="F6" i="1" l="1"/>
  <c r="G6" i="1"/>
  <c r="V6" i="1" s="1"/>
</calcChain>
</file>

<file path=xl/sharedStrings.xml><?xml version="1.0" encoding="utf-8"?>
<sst xmlns="http://schemas.openxmlformats.org/spreadsheetml/2006/main" count="213" uniqueCount="213">
  <si>
    <t>PC</t>
  </si>
  <si>
    <t>Group</t>
  </si>
  <si>
    <t>Municipal Program</t>
  </si>
  <si>
    <t>Total Households</t>
  </si>
  <si>
    <t>Total Households Serviced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</si>
  <si>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</si>
  <si>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</si>
  <si>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Plastic (tonnes)</t>
  </si>
  <si>
    <t>Metal (tonnes)</t>
  </si>
  <si>
    <t>Glass (tonnes)</t>
  </si>
  <si>
    <t>Tonnes/ Household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</si>
  <si>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</si>
  <si>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</si>
  <si>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</si>
  <si>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</si>
  <si>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</si>
  <si>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</si>
  <si>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</si>
  <si>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</si>
  <si>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</si>
  <si>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</si>
  <si>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Steel 
Reported and/or Calculated Marketed</t>
  </si>
  <si>
    <t>Aluminum Reported and/or Calculated Marketed</t>
  </si>
  <si>
    <t>Flint 
Reported and/or Calculated Marketed</t>
  </si>
  <si>
    <t>Coloured 
Reported and/or Calculated Marketed</t>
  </si>
  <si>
    <t>Totals</t>
  </si>
  <si>
    <t>HALTON, REGIONAL MUNICIPALITY OF</t>
  </si>
  <si>
    <t>DURHAM, REGIONAL MUNICIPALITY OF</t>
  </si>
  <si>
    <t>STRATFORD, CITY OF</t>
  </si>
  <si>
    <t>BARRIE, CITY OF</t>
  </si>
  <si>
    <t>ESSEX-WINDSOR SOLID WASTE AUTHORITY</t>
  </si>
  <si>
    <t>WELLINGTON, COUNTY OF</t>
  </si>
  <si>
    <t>NORFOLK, COUNTY OF</t>
  </si>
  <si>
    <t>GUELPH, CITY OF</t>
  </si>
  <si>
    <t>NORTH HURON, TOWNSHIP OF</t>
  </si>
  <si>
    <t>WATERLOO, REGIONAL MUNICIPALITY OF</t>
  </si>
  <si>
    <t>ASHFIELD-COLBORNE-WAWANOSH, TOWNSHIP OF</t>
  </si>
  <si>
    <t>BROCKVILLE, CITY OF</t>
  </si>
  <si>
    <t>QUINTE WASTE SOLUTIONS</t>
  </si>
  <si>
    <t>MUSKOKA, DISTRICT MUNICIPALITY OF</t>
  </si>
  <si>
    <t>YORK, REGIONAL MUNICIPALITY OF</t>
  </si>
  <si>
    <t>ONEIDA NATION OF THE THAMES</t>
  </si>
  <si>
    <t>THUNDER BAY, CITY OF</t>
  </si>
  <si>
    <t>HOWICK, TOWNSHIP OF</t>
  </si>
  <si>
    <t>NORTH BAY, CITY OF</t>
  </si>
  <si>
    <t>HANOVER, TOWN OF</t>
  </si>
  <si>
    <t>HAMILTON, CITY OF</t>
  </si>
  <si>
    <t>ALGONQUIN HIGHLANDS,TOWNSHIP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</si>
  <si>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</si>
  <si>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</si>
  <si>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</si>
  <si>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</si>
  <si>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</si>
  <si>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LEEDS AND THE THOUSAND ISLANDS, TOWNSHIP OF</t>
  </si>
  <si>
    <t>RIDEAU LAKES, TOWNSHIP OF</t>
  </si>
  <si>
    <t>CORNWALL, CITY OF</t>
  </si>
  <si>
    <t>ELIZABETHTOWN-KITLEY, TOWNSHIP OF</t>
  </si>
  <si>
    <t>PRESCOTT,TOWN OF</t>
  </si>
  <si>
    <t>FRONT OF YONGE, TOWNSHIP OF</t>
  </si>
  <si>
    <t>WHITESTONE, MUNICIPALITY OF</t>
  </si>
  <si>
    <t>WESTPORT, VILLAGE OF</t>
  </si>
  <si>
    <t>OTTAWA VALLEY WASTE RECOVERY CENTRE</t>
  </si>
  <si>
    <t>THE ARCHIPELAGO, TOWNSHIP OF</t>
  </si>
  <si>
    <t>PEEL, REGIONAL MUNICIPALITY OF</t>
  </si>
  <si>
    <t>NORTH GLENGARRY, TOWNSHIP OF</t>
  </si>
  <si>
    <t>GANANOQUE, TOWN OF</t>
  </si>
  <si>
    <t>AUGUSTA, TOWNSHIP OF</t>
  </si>
  <si>
    <t>ATHENS, TOWNSHIP OF</t>
  </si>
  <si>
    <t>NORTH STORMONT,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</si>
  <si>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</si>
  <si>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</si>
  <si>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</si>
  <si>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</si>
  <si>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</si>
  <si>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</si>
  <si>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CARLING, TOWNSHIP OF</t>
  </si>
  <si>
    <t>MCDOUGALL,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</si>
  <si>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</si>
  <si>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</si>
  <si>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</si>
  <si>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</si>
  <si>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</si>
  <si>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BRUDENELL, LYNDOCH AND RAGLAN, TOWNSHIP OF</t>
  </si>
  <si>
    <t>NORTHERN BRUCE PENINSULA, MUNICIPALITY OF</t>
  </si>
  <si>
    <t>ELLIOT LAKE, CITY OF</t>
  </si>
  <si>
    <t>TIMMINS, CITY OF</t>
  </si>
  <si>
    <t>EDWARDSBURGH CARDINAL, TOWNSHIP OF</t>
  </si>
  <si>
    <t>GAUTHIER, TOWNSHIP OF</t>
  </si>
  <si>
    <t>SOUTH GLENGARRY,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</si>
  <si>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</si>
  <si>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</si>
  <si>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</si>
  <si>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</si>
  <si>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</si>
  <si>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</si>
  <si>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</si>
  <si>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GREATER MADAWASKA, TOWNSHIP OF</t>
  </si>
  <si>
    <t>BRANT, COUNTY OF</t>
  </si>
  <si>
    <t>CASEY, TOWNSHIP OF</t>
  </si>
  <si>
    <t>GILLIES, TOWNSHIP OF</t>
  </si>
  <si>
    <t>BONNECHERE VALLEY, TOWNSHIP OF</t>
  </si>
  <si>
    <t>KILLALOE, HAGARTY, AND RICHARDS, TOWNSHIP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</si>
  <si>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</si>
  <si>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</si>
  <si>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</si>
  <si>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</si>
  <si>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</si>
  <si>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</si>
  <si>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CALVIN, MUNICIPALITY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</si>
  <si>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</si>
  <si>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</si>
  <si>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</si>
  <si>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</si>
  <si>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</si>
  <si>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</si>
  <si>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</si>
  <si>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</si>
  <si>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</si>
  <si>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Temiskaming Shores, City of</t>
  </si>
  <si>
    <t>Burk's Falls, Village of</t>
  </si>
  <si>
    <t>Temagami First Nation</t>
  </si>
  <si>
    <t>Moose Deer Point</t>
  </si>
  <si>
    <t>Huron East-Brussels/Tuckersmith, Municipality of</t>
  </si>
  <si>
    <t>Wahta Mohawks First Nation</t>
  </si>
  <si>
    <t>Red Rock Indian Band</t>
  </si>
  <si>
    <t>GARDEN RIVER FIRST NATION</t>
  </si>
  <si>
    <t>WAHNAPITAE FIRST NATION</t>
  </si>
  <si>
    <t>ARMSTRONG, TOWNSHIP OF</t>
  </si>
  <si>
    <t>BANCROFT, TOWN OF</t>
  </si>
  <si>
    <t>BILLINGS, TOWNSHIP OF</t>
  </si>
  <si>
    <t>MISSISSAUGAS OF THE NEW CREDIT FIRST NATION</t>
  </si>
  <si>
    <t>LAURENTIAN HILLS, TOWN OF</t>
  </si>
  <si>
    <t>COLEMAN,  TOWNSHIP OF</t>
  </si>
  <si>
    <t>CONMEE,  TOWNSHIP OF</t>
  </si>
  <si>
    <t>DESERONTO, TOWN OF</t>
  </si>
  <si>
    <t>ENGLEHART, TOWN OF</t>
  </si>
  <si>
    <t>EVANTUREL, TOWNSHIP OF</t>
  </si>
  <si>
    <t>FARADAY, TOWNSHIP OF</t>
  </si>
  <si>
    <t>FRENCH RIVER, MUNICIPALITY OF</t>
  </si>
  <si>
    <t>HARLEY, TOWNSHP OF</t>
  </si>
  <si>
    <t>HEAD, CLARA AND MARIA, TOWNSHIPS OF</t>
  </si>
  <si>
    <t>HEARST, TOWN OF</t>
  </si>
  <si>
    <t>HILLIARD,  TOWNSHIP OF</t>
  </si>
  <si>
    <t>HURON SHORES,  MUNICIPALITY OF</t>
  </si>
  <si>
    <t>JAMES, TOWNSHIP OF</t>
  </si>
  <si>
    <t>KAPUSKASING MOONBEAM LANDFILL SITE, MANAGEMENT BOARD OF</t>
  </si>
  <si>
    <t>KEARNEY, TOWN OF</t>
  </si>
  <si>
    <t>KILLARNEY, MUNICIPALITY OF</t>
  </si>
  <si>
    <t>LAIRD, TOWNSHIP OF</t>
  </si>
  <si>
    <t>LARDER LAKE,  TOWNSHIP OF</t>
  </si>
  <si>
    <t>LATCHFORD, TOWN OF</t>
  </si>
  <si>
    <t>Limerick, Township of</t>
  </si>
  <si>
    <t>MACDONALD, MEREDITH &amp; ABERDEEN ADDITIONAL, TOWNSHIP OF</t>
  </si>
  <si>
    <t>MACHAR, TOWNSHIP OF</t>
  </si>
  <si>
    <t>MAGNETAWAN, MUNICIPALITY OF</t>
  </si>
  <si>
    <t>MARATHON,  TOWN OF</t>
  </si>
  <si>
    <t xml:space="preserve">Matachewan, The Corporation of the Township of </t>
  </si>
  <si>
    <t>MCMURRICH/MONTEITH, TOWNSHIP OF</t>
  </si>
  <si>
    <t>NIPISSING, TOWNSHIP OF</t>
  </si>
  <si>
    <t>OLIVER PAIPOONGE, 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</si>
  <si>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</si>
  <si>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</si>
  <si>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</si>
  <si>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</si>
  <si>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</si>
  <si>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SPANISH, TOWN OF</t>
  </si>
  <si>
    <t>SHUNIAH, MUNICIPALITY OF</t>
  </si>
  <si>
    <t>SOUTH RIVER, VILLAGE OF</t>
  </si>
  <si>
    <t>ST. JOSEPH, TOWNSHIP OF</t>
  </si>
  <si>
    <t>STRONG, TOWNSHIP OF</t>
  </si>
  <si>
    <t>SUNDRIDGE, VILLAGE OF</t>
  </si>
  <si>
    <t>TARBUTT &amp; TARBUTT ADDITIONAL, TOWNSHIP OF</t>
  </si>
  <si>
    <t>TERRACE BAY,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</si>
  <si>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</si>
  <si>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</si>
  <si>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</si>
  <si>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</si>
  <si>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</si>
  <si>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MUNICIPALITY OF</t>
  </si>
  <si>
    <t>MOHAWKS OF THE BAY OF QUINTE</t>
  </si>
  <si>
    <t>CALLANDER, MUNICIPALITY OF</t>
  </si>
  <si>
    <t>LOYALIST, TOWNSHIP OF</t>
  </si>
  <si>
    <t>CHARLTON AND DACK, MUNICIPALITY OF</t>
  </si>
  <si>
    <t>SERPENT RIVER FIRST NATIONS</t>
  </si>
  <si>
    <t>ALGONQUINS OF PIKWAKANAGAN</t>
  </si>
  <si>
    <t>SAGAMOK ANISHNAWBEK FIRST NATION</t>
  </si>
  <si>
    <t>ATIKAMEKSHENG ANISHNAWBEK FIRST NATION</t>
  </si>
  <si>
    <t>CHIPPEWAS OF RAMA FIRST NATION</t>
  </si>
  <si>
    <t>WALPOLE ISLAND FIRST NATION</t>
  </si>
  <si>
    <t>CURVE LAKE FIRST NATION</t>
  </si>
  <si>
    <t>Hiawatha First Nation</t>
  </si>
  <si>
    <t>WIKWEMIKONG UNCEDED INDIAN RESERVE</t>
  </si>
  <si>
    <t>BATCHEWANA FIRST NATIONS OJIBWAYS</t>
  </si>
  <si>
    <t>SIX NATIONS</t>
  </si>
  <si>
    <t>NIPISSING FIRST NATION</t>
  </si>
  <si>
    <t>COCHRANE, Corporation of the Town of</t>
  </si>
  <si>
    <t>1 Calculated Blue Box Marketed Tonnes is the summation of Reported Blue Box Marketed Tonnes and Reported Blue Box Collected Tonnes less a residual calculation of 12.3% for multi-stream collections and 28.9% for single-stream collections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</si>
  <si>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</si>
  <si>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</si>
  <si>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</si>
  <si>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</si>
  <si>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</si>
  <si>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</si>
  <si>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</si>
  <si>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Total households are those within the municipal jurisdiction. Not all receive Blue Box services.</t>
  </si>
  <si>
    <t>CHIPPEWAS OF THE THAMES FIRST NATION</t>
  </si>
  <si>
    <t>Matachewan First Nations</t>
  </si>
  <si>
    <t>COBALT, TOWN OF</t>
  </si>
  <si>
    <t>MATTICE-VAL COTE</t>
  </si>
  <si>
    <t>MCGARRY, TOWNSHIP OF</t>
  </si>
  <si>
    <t>ST. CHARLES, MUNICIPALITY OF</t>
  </si>
  <si>
    <t>TEMAGAMI, MUNICIPALITY OF</t>
  </si>
  <si>
    <t>2022 Blue Box Program Marketed 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</si>
</sst>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_);_(* \(#,##0\);_(* &quot;-&quot;??_);_(@_)"/>
    <numFmt numFmtId="166" formatCode="#,##0\ &quot;HH&quot;"/>
    <numFmt numFmtId="167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4" fillId="0" borderId="0" xfId="2" applyFont="1"/>
    <xf numFmtId="165" fontId="0" fillId="0" borderId="0" xfId="0" applyNumberFormat="1"/>
    <xf numFmtId="4" fontId="6" fillId="2" borderId="2" xfId="3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4" fontId="6" fillId="2" borderId="1" xfId="3" applyNumberFormat="1" applyFont="1" applyFill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165" fontId="2" fillId="0" borderId="11" xfId="1" applyNumberFormat="1" applyFont="1" applyBorder="1" applyAlignment="1">
      <alignment horizontal="center"/>
    </xf>
    <xf numFmtId="165" fontId="2" fillId="0" borderId="12" xfId="1" applyNumberFormat="1" applyFont="1" applyBorder="1" applyAlignment="1">
      <alignment horizontal="center"/>
    </xf>
    <xf numFmtId="165" fontId="2" fillId="0" borderId="13" xfId="1" applyNumberFormat="1" applyFont="1" applyBorder="1" applyAlignment="1">
      <alignment horizontal="center"/>
    </xf>
    <xf numFmtId="165" fontId="2" fillId="0" borderId="14" xfId="1" applyNumberFormat="1" applyFont="1" applyBorder="1" applyAlignment="1">
      <alignment horizontal="center"/>
    </xf>
    <xf numFmtId="166" fontId="2" fillId="0" borderId="2" xfId="0" applyNumberFormat="1" applyFont="1" applyBorder="1"/>
    <xf numFmtId="0" fontId="9" fillId="0" borderId="8" xfId="0" applyFont="1" applyBorder="1" applyAlignment="1">
      <alignment horizontal="center" wrapText="1"/>
    </xf>
    <xf numFmtId="0" fontId="0" fillId="0" borderId="8" xfId="0" applyBorder="1"/>
    <xf numFmtId="167" fontId="0" fillId="0" borderId="8" xfId="1" applyNumberFormat="1" applyFont="1" applyFill="1" applyBorder="1" applyAlignment="1"/>
    <xf numFmtId="167" fontId="0" fillId="0" borderId="8" xfId="1" applyNumberFormat="1" applyFont="1" applyBorder="1" applyAlignment="1"/>
    <xf numFmtId="165" fontId="10" fillId="0" borderId="8" xfId="1" applyNumberFormat="1" applyFont="1" applyFill="1" applyBorder="1" applyAlignment="1"/>
    <xf numFmtId="165" fontId="0" fillId="0" borderId="8" xfId="1" applyNumberFormat="1" applyFont="1" applyBorder="1" applyAlignment="1"/>
    <xf numFmtId="165" fontId="0" fillId="0" borderId="9" xfId="1" applyNumberFormat="1" applyFont="1" applyBorder="1" applyAlignment="1"/>
    <xf numFmtId="0" fontId="9" fillId="0" borderId="10" xfId="0" applyFont="1" applyBorder="1" applyAlignment="1">
      <alignment horizontal="center" wrapText="1"/>
    </xf>
    <xf numFmtId="0" fontId="0" fillId="0" borderId="10" xfId="0" applyBorder="1"/>
    <xf numFmtId="4" fontId="7" fillId="3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4" fontId="6" fillId="2" borderId="7" xfId="3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2" borderId="1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5" xfId="2" xr:uid="{FA33AF45-977D-4461-A4FA-B3F20886603E}"/>
    <cellStyle name="Normal_Sheet1" xfId="3" xr:uid="{96FE5B93-9C63-4975-AF0C-76A950949B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166687</xdr:colOff>
      <xdr:row>0</xdr:row>
      <xdr:rowOff>41025</xdr:rowOff>
    </xdr:from>
    <xdr:to>
      <xdr:col>3</xdr:col>
      <xdr:colOff>2390774</xdr:colOff>
      <xdr:row>1</xdr:row>
      <xdr:rowOff>2917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F67C5E-FF9E-488A-A131-DE26BD6267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8125" y="41025"/>
          <a:ext cx="3462337" cy="604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09F1-CB70-4220-AC6C-22B01AAD71A3}">
  <dimension ref="A1:V194"/>
  <sheetViews>
    <sheetView tabSelected="1" zoomScale="80" zoomScaleNormal="80" workbookViewId="0">
      <selection sqref="A1:E1"/>
    </sheetView>
  </sheetViews>
  <sheetFormatPr defaultRowHeight="15" x14ac:dyDescent="0.25"/>
  <cols>
    <col min="1" max="1" width="1.140625" customWidth="1"/>
    <col min="2" max="2" width="9.28515625" style="1" customWidth="1"/>
    <col min="3" max="3" width="9.28515625" customWidth="1"/>
    <col min="4" max="4" width="61.140625" bestFit="1" customWidth="1"/>
    <col min="5" max="5" width="13.85546875" customWidth="1"/>
    <col min="6" max="6" width="13.7109375" customWidth="1"/>
    <col min="7" max="21" width="16.42578125" customWidth="1"/>
    <col min="22" max="22" width="12" customWidth="1"/>
  </cols>
  <sheetData>
    <row r="1" spans="1:22" ht="50.25" customHeight="1" thickBot="1" x14ac:dyDescent="0.3">
      <c r="A1" s="45"/>
      <c r="B1" s="46"/>
      <c r="C1" s="46"/>
      <c r="D1" s="46"/>
      <c r="E1" s="47"/>
    </row>
    <row r="2" spans="1:22" ht="21.2" customHeight="1" x14ac:dyDescent="0.35">
      <c r="C2" s="2" t="s">
        <v>212</v>
      </c>
      <c r="O2" s="3"/>
      <c r="S2" s="3"/>
    </row>
    <row r="3" spans="1:22" ht="15.75" customHeight="1" thickBot="1" x14ac:dyDescent="0.3"/>
    <row r="4" spans="1:22" ht="21.2" customHeight="1" thickBot="1" x14ac:dyDescent="0.3">
      <c r="B4" s="51" t="s">
        <v>0</v>
      </c>
      <c r="C4" s="51" t="s">
        <v>1</v>
      </c>
      <c r="D4" s="51" t="s">
        <v>2</v>
      </c>
      <c r="E4" s="41" t="s">
        <v>3</v>
      </c>
      <c r="F4" s="41" t="s">
        <v>4</v>
      </c>
      <c r="G4" s="43" t="s">
        <v>5</v>
      </c>
      <c r="H4" s="31" t="s">
        <v>6</v>
      </c>
      <c r="I4" s="32"/>
      <c r="J4" s="32"/>
      <c r="K4" s="32"/>
      <c r="L4" s="33" t="s">
        <v>7</v>
      </c>
      <c r="M4" s="34"/>
      <c r="N4" s="34"/>
      <c r="O4" s="34"/>
      <c r="P4" s="34"/>
      <c r="Q4" s="35"/>
      <c r="R4" s="36" t="s">
        <v>8</v>
      </c>
      <c r="S4" s="37"/>
      <c r="T4" s="38" t="s">
        <v>9</v>
      </c>
      <c r="U4" s="32"/>
      <c r="V4" s="39" t="s">
        <v>10</v>
      </c>
    </row>
    <row r="5" spans="1:22" ht="72.75" customHeight="1" thickBot="1" x14ac:dyDescent="0.3">
      <c r="B5" s="52"/>
      <c r="C5" s="52"/>
      <c r="D5" s="52"/>
      <c r="E5" s="42"/>
      <c r="F5" s="42"/>
      <c r="G5" s="44"/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14" t="s">
        <v>18</v>
      </c>
      <c r="P5" s="14" t="s">
        <v>19</v>
      </c>
      <c r="Q5" s="14" t="s">
        <v>20</v>
      </c>
      <c r="R5" s="4" t="s">
        <v>21</v>
      </c>
      <c r="S5" s="4" t="s">
        <v>22</v>
      </c>
      <c r="T5" s="4" t="s">
        <v>23</v>
      </c>
      <c r="U5" s="4" t="s">
        <v>24</v>
      </c>
      <c r="V5" s="40"/>
    </row>
    <row r="6" spans="1:22" ht="15.75" thickBot="1" x14ac:dyDescent="0.3">
      <c r="B6" s="48" t="s">
        <v>25</v>
      </c>
      <c r="C6" s="49"/>
      <c r="D6" s="50"/>
      <c r="E6" s="21">
        <f t="shared" ref="E6:U6" si="0">+SUM(E7:E183)</f>
        <v>3160903</v>
      </c>
      <c r="F6" s="21">
        <f t="shared" si="0"/>
        <v>3101762</v>
      </c>
      <c r="G6" s="15">
        <f t="shared" si="0"/>
        <v>403174.85599678522</v>
      </c>
      <c r="H6" s="17">
        <f t="shared" si="0"/>
        <v>94389.780003652268</v>
      </c>
      <c r="I6" s="18">
        <f t="shared" si="0"/>
        <v>157747.74613846719</v>
      </c>
      <c r="J6" s="18">
        <f t="shared" si="0"/>
        <v>12032.455534521714</v>
      </c>
      <c r="K6" s="20">
        <f t="shared" si="0"/>
        <v>4761.0168764302216</v>
      </c>
      <c r="L6" s="17">
        <f t="shared" si="0"/>
        <v>35294.263353348237</v>
      </c>
      <c r="M6" s="18">
        <f t="shared" si="0"/>
        <v>9271.9109525503627</v>
      </c>
      <c r="N6" s="18">
        <f t="shared" si="0"/>
        <v>1629.9945860787193</v>
      </c>
      <c r="O6" s="18">
        <f t="shared" si="0"/>
        <v>134.49948852073507</v>
      </c>
      <c r="P6" s="18">
        <f t="shared" si="0"/>
        <v>155.53724130987413</v>
      </c>
      <c r="Q6" s="19">
        <f t="shared" si="0"/>
        <v>13656.641250541727</v>
      </c>
      <c r="R6" s="16">
        <f t="shared" si="0"/>
        <v>14892.641071929893</v>
      </c>
      <c r="S6" s="5">
        <f t="shared" si="0"/>
        <v>8798.4081191672376</v>
      </c>
      <c r="T6" s="5">
        <f t="shared" si="0"/>
        <v>37124.384185365307</v>
      </c>
      <c r="U6" s="5">
        <f t="shared" si="0"/>
        <v>13285.577194902222</v>
      </c>
      <c r="V6" s="6">
        <f>+G6/E6</f>
        <v>0.12755053097067048</v>
      </c>
    </row>
    <row r="7" spans="1:22" x14ac:dyDescent="0.25">
      <c r="B7" s="7">
        <v>1</v>
      </c>
      <c r="C7" s="22">
        <v>1</v>
      </c>
      <c r="D7" s="23" t="s">
        <v>26</v>
      </c>
      <c r="E7" s="24">
        <v>240053</v>
      </c>
      <c r="F7" s="25">
        <v>240053</v>
      </c>
      <c r="G7" s="26">
        <f t="shared" ref="G7:G38" si="1">SUM(H7:U7)</f>
        <v>31592.97</v>
      </c>
      <c r="H7" s="27">
        <v>8893.4124070424004</v>
      </c>
      <c r="I7" s="27">
        <v>12848.617592957598</v>
      </c>
      <c r="J7" s="27">
        <v>0</v>
      </c>
      <c r="K7" s="27">
        <v>212.15</v>
      </c>
      <c r="L7" s="27">
        <v>2609.0700000000002</v>
      </c>
      <c r="M7" s="27">
        <v>658.32</v>
      </c>
      <c r="N7" s="27">
        <v>0</v>
      </c>
      <c r="O7" s="27">
        <v>0</v>
      </c>
      <c r="P7" s="27">
        <v>0</v>
      </c>
      <c r="Q7" s="27">
        <v>1348.53</v>
      </c>
      <c r="R7" s="27">
        <v>1086.83</v>
      </c>
      <c r="S7" s="27">
        <v>751.39</v>
      </c>
      <c r="T7" s="27">
        <v>2496.3581981466086</v>
      </c>
      <c r="U7" s="28">
        <v>688.29180185339169</v>
      </c>
      <c r="V7" s="8">
        <f t="shared" ref="V7:V38" si="2">+G7/F7</f>
        <v>0.13160831149787755</v>
      </c>
    </row>
    <row r="8" spans="1:22" x14ac:dyDescent="0.25">
      <c r="B8" s="9">
        <v>97</v>
      </c>
      <c r="C8" s="29">
        <v>1</v>
      </c>
      <c r="D8" s="30" t="s">
        <v>40</v>
      </c>
      <c r="E8" s="24">
        <v>399409</v>
      </c>
      <c r="F8" s="25">
        <v>393377</v>
      </c>
      <c r="G8" s="26">
        <f t="shared" si="1"/>
        <v>49375.08</v>
      </c>
      <c r="H8" s="27">
        <v>13199.507865824153</v>
      </c>
      <c r="I8" s="27">
        <v>17414.902134175845</v>
      </c>
      <c r="J8" s="27">
        <v>0</v>
      </c>
      <c r="K8" s="27">
        <v>384.99</v>
      </c>
      <c r="L8" s="27">
        <v>4654.8900000000003</v>
      </c>
      <c r="M8" s="27">
        <v>1111.9000000000001</v>
      </c>
      <c r="N8" s="27">
        <v>41.1</v>
      </c>
      <c r="O8" s="27">
        <v>0</v>
      </c>
      <c r="P8" s="27">
        <v>72.13</v>
      </c>
      <c r="Q8" s="27">
        <v>458.55</v>
      </c>
      <c r="R8" s="27">
        <v>1981.48</v>
      </c>
      <c r="S8" s="27">
        <v>873.49</v>
      </c>
      <c r="T8" s="27">
        <v>7197.6231188764532</v>
      </c>
      <c r="U8" s="28">
        <v>1984.5168811235462</v>
      </c>
      <c r="V8" s="10">
        <f t="shared" si="2"/>
        <v>0.12551593001115979</v>
      </c>
    </row>
    <row r="9" spans="1:22" x14ac:dyDescent="0.25">
      <c r="B9" s="9">
        <v>172</v>
      </c>
      <c r="C9" s="29">
        <v>1</v>
      </c>
      <c r="D9" s="30" t="s">
        <v>46</v>
      </c>
      <c r="E9" s="24">
        <v>238386</v>
      </c>
      <c r="F9" s="25">
        <v>238386</v>
      </c>
      <c r="G9" s="26">
        <f t="shared" si="1"/>
        <v>30319.529999999995</v>
      </c>
      <c r="H9" s="27">
        <v>3702.115170929269</v>
      </c>
      <c r="I9" s="27">
        <v>14045.018805498081</v>
      </c>
      <c r="J9" s="27">
        <v>0</v>
      </c>
      <c r="K9" s="27">
        <v>390.10479176306001</v>
      </c>
      <c r="L9" s="27">
        <v>3243.1579981725354</v>
      </c>
      <c r="M9" s="27">
        <v>750.37870390932335</v>
      </c>
      <c r="N9" s="27">
        <v>74.159417800937604</v>
      </c>
      <c r="O9" s="27">
        <v>4.1001371024163946</v>
      </c>
      <c r="P9" s="27">
        <v>22.051460513463532</v>
      </c>
      <c r="Q9" s="27">
        <v>1162.1199999999999</v>
      </c>
      <c r="R9" s="27">
        <v>1382.3129448261013</v>
      </c>
      <c r="S9" s="27">
        <v>814.08575862136865</v>
      </c>
      <c r="T9" s="27">
        <v>3707.6559679135862</v>
      </c>
      <c r="U9" s="28">
        <v>1022.268842949857</v>
      </c>
      <c r="V9" s="10">
        <f t="shared" si="2"/>
        <v>0.12718670559512721</v>
      </c>
    </row>
    <row r="10" spans="1:22" x14ac:dyDescent="0.25">
      <c r="B10" s="9">
        <v>270</v>
      </c>
      <c r="C10" s="29">
        <v>1</v>
      </c>
      <c r="D10" s="30" t="s">
        <v>63</v>
      </c>
      <c r="E10" s="24">
        <v>453287</v>
      </c>
      <c r="F10" s="25">
        <v>453287</v>
      </c>
      <c r="G10" s="26">
        <f t="shared" si="1"/>
        <v>61997.14</v>
      </c>
      <c r="H10" s="27">
        <v>6721.1671798708003</v>
      </c>
      <c r="I10" s="27">
        <v>28898.612358859795</v>
      </c>
      <c r="J10" s="27">
        <v>7001.87</v>
      </c>
      <c r="K10" s="27">
        <v>982.65666534259071</v>
      </c>
      <c r="L10" s="27">
        <v>5146.2025673140415</v>
      </c>
      <c r="M10" s="27">
        <v>1447.5048650693141</v>
      </c>
      <c r="N10" s="27">
        <v>648.47480612383038</v>
      </c>
      <c r="O10" s="27">
        <v>0.13077074910567982</v>
      </c>
      <c r="P10" s="27">
        <v>0.15122527069526714</v>
      </c>
      <c r="Q10" s="27">
        <v>1985.18</v>
      </c>
      <c r="R10" s="27">
        <v>2036.8743299106995</v>
      </c>
      <c r="S10" s="27">
        <v>970.76392079297841</v>
      </c>
      <c r="T10" s="27">
        <v>4826.7325121959148</v>
      </c>
      <c r="U10" s="28">
        <v>1330.8187985002321</v>
      </c>
      <c r="V10" s="10">
        <f t="shared" si="2"/>
        <v>0.13677237600019412</v>
      </c>
    </row>
    <row r="11" spans="1:22" x14ac:dyDescent="0.25">
      <c r="B11" s="9">
        <v>6</v>
      </c>
      <c r="C11" s="29">
        <v>2</v>
      </c>
      <c r="D11" s="30" t="s">
        <v>27</v>
      </c>
      <c r="E11" s="24">
        <v>245689</v>
      </c>
      <c r="F11" s="25">
        <v>245689</v>
      </c>
      <c r="G11" s="26">
        <f t="shared" si="1"/>
        <v>38694.750000000007</v>
      </c>
      <c r="H11" s="27">
        <v>18651.139002471104</v>
      </c>
      <c r="I11" s="27">
        <v>8963.9068329355523</v>
      </c>
      <c r="J11" s="27">
        <v>409.1</v>
      </c>
      <c r="K11" s="27">
        <v>211.28619934946872</v>
      </c>
      <c r="L11" s="27">
        <v>2780.6918251350203</v>
      </c>
      <c r="M11" s="27">
        <v>455.765278802127</v>
      </c>
      <c r="N11" s="27">
        <v>0.616225231174369</v>
      </c>
      <c r="O11" s="27">
        <v>5.0848008401005548E-2</v>
      </c>
      <c r="P11" s="27">
        <v>5.8801405416307281E-2</v>
      </c>
      <c r="Q11" s="27">
        <v>1066.8399999999999</v>
      </c>
      <c r="R11" s="27">
        <v>1082.7088287267825</v>
      </c>
      <c r="S11" s="27">
        <v>712.79059528388234</v>
      </c>
      <c r="T11" s="27">
        <v>3417.52198673864</v>
      </c>
      <c r="U11" s="28">
        <v>942.27357591243265</v>
      </c>
      <c r="V11" s="10">
        <f t="shared" si="2"/>
        <v>0.15749484103887437</v>
      </c>
    </row>
    <row r="12" spans="1:22" x14ac:dyDescent="0.25">
      <c r="B12" s="9">
        <v>18</v>
      </c>
      <c r="C12" s="29">
        <v>2</v>
      </c>
      <c r="D12" s="30" t="s">
        <v>30</v>
      </c>
      <c r="E12" s="24">
        <v>174072</v>
      </c>
      <c r="F12" s="25">
        <v>174072</v>
      </c>
      <c r="G12" s="26">
        <f t="shared" si="1"/>
        <v>20123.47</v>
      </c>
      <c r="H12" s="27">
        <v>5019.0787493336557</v>
      </c>
      <c r="I12" s="27">
        <v>7984.4888697439264</v>
      </c>
      <c r="J12" s="27">
        <v>576.20000000000005</v>
      </c>
      <c r="K12" s="27">
        <v>147.49225728545554</v>
      </c>
      <c r="L12" s="27">
        <v>1691.5832098834819</v>
      </c>
      <c r="M12" s="27">
        <v>418.32934079751999</v>
      </c>
      <c r="N12" s="27">
        <v>4.4511200155225499</v>
      </c>
      <c r="O12" s="27">
        <v>0.36728549318216958</v>
      </c>
      <c r="P12" s="27">
        <v>0.42473449535746272</v>
      </c>
      <c r="Q12" s="27">
        <v>526.03</v>
      </c>
      <c r="R12" s="27">
        <v>678.93809746813565</v>
      </c>
      <c r="S12" s="27">
        <v>349.63686001264944</v>
      </c>
      <c r="T12" s="27">
        <v>161.75519365244389</v>
      </c>
      <c r="U12" s="28">
        <v>2564.6942818186708</v>
      </c>
      <c r="V12" s="10">
        <f t="shared" si="2"/>
        <v>0.1156042901787766</v>
      </c>
    </row>
    <row r="13" spans="1:22" x14ac:dyDescent="0.25">
      <c r="B13" s="9">
        <v>53</v>
      </c>
      <c r="C13" s="29">
        <v>2</v>
      </c>
      <c r="D13" s="30" t="s">
        <v>35</v>
      </c>
      <c r="E13" s="24">
        <v>232540</v>
      </c>
      <c r="F13" s="25">
        <v>202033</v>
      </c>
      <c r="G13" s="26">
        <f t="shared" si="1"/>
        <v>31237.879999999994</v>
      </c>
      <c r="H13" s="27">
        <v>6258.2775862428098</v>
      </c>
      <c r="I13" s="27">
        <v>14084.45425330374</v>
      </c>
      <c r="J13" s="27">
        <v>0</v>
      </c>
      <c r="K13" s="27">
        <v>306.08043091577707</v>
      </c>
      <c r="L13" s="27">
        <v>2292.5954565059924</v>
      </c>
      <c r="M13" s="27">
        <v>609.26277851302109</v>
      </c>
      <c r="N13" s="27">
        <v>1.3822702216780065</v>
      </c>
      <c r="O13" s="27">
        <v>0.11405843884450556</v>
      </c>
      <c r="P13" s="27">
        <v>0.13189890252445427</v>
      </c>
      <c r="Q13" s="27">
        <v>1893.44</v>
      </c>
      <c r="R13" s="27">
        <v>1130.2619851877641</v>
      </c>
      <c r="S13" s="27">
        <v>698.4358915461587</v>
      </c>
      <c r="T13" s="27">
        <v>3106.8325875904411</v>
      </c>
      <c r="U13" s="28">
        <v>856.61080263124711</v>
      </c>
      <c r="V13" s="10">
        <f t="shared" si="2"/>
        <v>0.15461771096801014</v>
      </c>
    </row>
    <row r="14" spans="1:22" x14ac:dyDescent="0.25">
      <c r="B14" s="9">
        <v>14</v>
      </c>
      <c r="C14" s="29">
        <v>3</v>
      </c>
      <c r="D14" s="30" t="s">
        <v>29</v>
      </c>
      <c r="E14" s="24">
        <v>56702</v>
      </c>
      <c r="F14" s="25">
        <v>56702</v>
      </c>
      <c r="G14" s="26">
        <f t="shared" si="1"/>
        <v>10214.889999999998</v>
      </c>
      <c r="H14" s="27">
        <v>3865.6455128855596</v>
      </c>
      <c r="I14" s="27">
        <v>1788.279047301832</v>
      </c>
      <c r="J14" s="27">
        <v>0</v>
      </c>
      <c r="K14" s="27">
        <v>287.26062900569417</v>
      </c>
      <c r="L14" s="27">
        <v>1454.3746917141068</v>
      </c>
      <c r="M14" s="27">
        <v>374.25152112025467</v>
      </c>
      <c r="N14" s="27">
        <v>65.793120358856001</v>
      </c>
      <c r="O14" s="27">
        <v>5.4289389130657666</v>
      </c>
      <c r="P14" s="27">
        <v>6.2781070104062078</v>
      </c>
      <c r="Q14" s="27">
        <v>0</v>
      </c>
      <c r="R14" s="27">
        <v>471.78939705588073</v>
      </c>
      <c r="S14" s="27">
        <v>278.72797320130121</v>
      </c>
      <c r="T14" s="27">
        <v>1267.5690068334138</v>
      </c>
      <c r="U14" s="28">
        <v>349.49205459962843</v>
      </c>
      <c r="V14" s="10">
        <f t="shared" si="2"/>
        <v>0.18015043561073679</v>
      </c>
    </row>
    <row r="15" spans="1:22" x14ac:dyDescent="0.25">
      <c r="B15" s="9">
        <v>36</v>
      </c>
      <c r="C15" s="29">
        <v>3</v>
      </c>
      <c r="D15" s="30" t="s">
        <v>33</v>
      </c>
      <c r="E15" s="24">
        <v>61664</v>
      </c>
      <c r="F15" s="25">
        <v>51560</v>
      </c>
      <c r="G15" s="26">
        <f t="shared" si="1"/>
        <v>5354.3</v>
      </c>
      <c r="H15" s="27">
        <v>1126.0413785549765</v>
      </c>
      <c r="I15" s="27">
        <v>2583.9611725915497</v>
      </c>
      <c r="J15" s="27">
        <v>0</v>
      </c>
      <c r="K15" s="27">
        <v>83.677448853473678</v>
      </c>
      <c r="L15" s="27">
        <v>409.86</v>
      </c>
      <c r="M15" s="27">
        <v>95.94</v>
      </c>
      <c r="N15" s="27">
        <v>0</v>
      </c>
      <c r="O15" s="27">
        <v>45.52</v>
      </c>
      <c r="P15" s="27">
        <v>0</v>
      </c>
      <c r="Q15" s="27">
        <v>0</v>
      </c>
      <c r="R15" s="27">
        <v>264.25</v>
      </c>
      <c r="S15" s="27">
        <v>108.03</v>
      </c>
      <c r="T15" s="27">
        <v>499.34218811591614</v>
      </c>
      <c r="U15" s="28">
        <v>137.67781188408381</v>
      </c>
      <c r="V15" s="10">
        <f t="shared" si="2"/>
        <v>0.10384600465477115</v>
      </c>
    </row>
    <row r="16" spans="1:22" x14ac:dyDescent="0.25">
      <c r="B16" s="9">
        <v>123</v>
      </c>
      <c r="C16" s="29">
        <v>3</v>
      </c>
      <c r="D16" s="30" t="s">
        <v>42</v>
      </c>
      <c r="E16" s="24">
        <v>50742</v>
      </c>
      <c r="F16" s="25">
        <v>50705</v>
      </c>
      <c r="G16" s="26">
        <f t="shared" si="1"/>
        <v>7026.0999999999995</v>
      </c>
      <c r="H16" s="27">
        <v>0</v>
      </c>
      <c r="I16" s="27">
        <v>3213.98</v>
      </c>
      <c r="J16" s="27">
        <v>2128.91</v>
      </c>
      <c r="K16" s="27">
        <v>117.42</v>
      </c>
      <c r="L16" s="27">
        <v>361.74</v>
      </c>
      <c r="M16" s="27">
        <v>163.56</v>
      </c>
      <c r="N16" s="27">
        <v>17.899999999999999</v>
      </c>
      <c r="O16" s="27">
        <v>0</v>
      </c>
      <c r="P16" s="27">
        <v>0</v>
      </c>
      <c r="Q16" s="27">
        <v>26.44</v>
      </c>
      <c r="R16" s="27">
        <v>184.83</v>
      </c>
      <c r="S16" s="27">
        <v>115.75</v>
      </c>
      <c r="T16" s="27">
        <v>545.237898006009</v>
      </c>
      <c r="U16" s="28">
        <v>150.33210199399107</v>
      </c>
      <c r="V16" s="10">
        <f t="shared" si="2"/>
        <v>0.13856818854156394</v>
      </c>
    </row>
    <row r="17" spans="2:22" x14ac:dyDescent="0.25">
      <c r="B17" s="9">
        <v>179</v>
      </c>
      <c r="C17" s="29">
        <v>3</v>
      </c>
      <c r="D17" s="30" t="s">
        <v>48</v>
      </c>
      <c r="E17" s="24">
        <v>44395</v>
      </c>
      <c r="F17" s="25">
        <v>44395</v>
      </c>
      <c r="G17" s="26">
        <f t="shared" si="1"/>
        <v>4882.43</v>
      </c>
      <c r="H17" s="27">
        <v>0</v>
      </c>
      <c r="I17" s="27">
        <v>3222.15</v>
      </c>
      <c r="J17" s="27">
        <v>0</v>
      </c>
      <c r="K17" s="27">
        <v>0</v>
      </c>
      <c r="L17" s="27">
        <v>484.77</v>
      </c>
      <c r="M17" s="27">
        <v>104.87</v>
      </c>
      <c r="N17" s="27">
        <v>0</v>
      </c>
      <c r="O17" s="27">
        <v>0</v>
      </c>
      <c r="P17" s="27">
        <v>0</v>
      </c>
      <c r="Q17" s="27">
        <v>66.599999999999994</v>
      </c>
      <c r="R17" s="27">
        <v>305.16000000000003</v>
      </c>
      <c r="S17" s="27">
        <v>97.51</v>
      </c>
      <c r="T17" s="27">
        <v>290.81957263081279</v>
      </c>
      <c r="U17" s="28">
        <v>310.55042736918722</v>
      </c>
      <c r="V17" s="10">
        <f t="shared" si="2"/>
        <v>0.10997702443968917</v>
      </c>
    </row>
    <row r="18" spans="2:22" x14ac:dyDescent="0.25">
      <c r="B18" s="9">
        <v>21</v>
      </c>
      <c r="C18" s="29">
        <v>4</v>
      </c>
      <c r="D18" s="30" t="s">
        <v>31</v>
      </c>
      <c r="E18" s="24">
        <v>36540</v>
      </c>
      <c r="F18" s="25">
        <v>36540</v>
      </c>
      <c r="G18" s="26">
        <f t="shared" si="1"/>
        <v>5250.35</v>
      </c>
      <c r="H18" s="27">
        <v>884.64</v>
      </c>
      <c r="I18" s="27">
        <v>1216.3699999999999</v>
      </c>
      <c r="J18" s="27">
        <v>1033.3800000000001</v>
      </c>
      <c r="K18" s="27">
        <v>107.45</v>
      </c>
      <c r="L18" s="27">
        <v>500.88</v>
      </c>
      <c r="M18" s="27">
        <v>209.74</v>
      </c>
      <c r="N18" s="27">
        <v>0</v>
      </c>
      <c r="O18" s="27">
        <v>0</v>
      </c>
      <c r="P18" s="27">
        <v>0</v>
      </c>
      <c r="Q18" s="27">
        <v>395.48</v>
      </c>
      <c r="R18" s="27">
        <v>131.33000000000001</v>
      </c>
      <c r="S18" s="27">
        <v>249.47</v>
      </c>
      <c r="T18" s="27">
        <v>408.87551213956084</v>
      </c>
      <c r="U18" s="28">
        <v>112.73448786043917</v>
      </c>
      <c r="V18" s="10">
        <f t="shared" si="2"/>
        <v>0.14368773946360155</v>
      </c>
    </row>
    <row r="19" spans="2:22" x14ac:dyDescent="0.25">
      <c r="B19" s="9">
        <v>34</v>
      </c>
      <c r="C19" s="29">
        <v>4</v>
      </c>
      <c r="D19" s="30" t="s">
        <v>32</v>
      </c>
      <c r="E19" s="24">
        <v>30837</v>
      </c>
      <c r="F19" s="25">
        <v>30837</v>
      </c>
      <c r="G19" s="26">
        <f t="shared" si="1"/>
        <v>4214.72</v>
      </c>
      <c r="H19" s="27">
        <v>871.22880386725205</v>
      </c>
      <c r="I19" s="27">
        <v>1960.7283414853569</v>
      </c>
      <c r="J19" s="27">
        <v>0</v>
      </c>
      <c r="K19" s="27">
        <v>64.742029079631848</v>
      </c>
      <c r="L19" s="27">
        <v>448.53264713337927</v>
      </c>
      <c r="M19" s="27">
        <v>115.42006775703673</v>
      </c>
      <c r="N19" s="27">
        <v>20.290756299494038</v>
      </c>
      <c r="O19" s="27">
        <v>1.6742977966241104</v>
      </c>
      <c r="P19" s="27">
        <v>1.9361832768454581</v>
      </c>
      <c r="Q19" s="27">
        <v>0</v>
      </c>
      <c r="R19" s="27">
        <v>145.50098290113317</v>
      </c>
      <c r="S19" s="27">
        <v>85.960376210036998</v>
      </c>
      <c r="T19" s="27">
        <v>390.92132536295622</v>
      </c>
      <c r="U19" s="28">
        <v>107.78418883025337</v>
      </c>
      <c r="V19" s="10">
        <f t="shared" si="2"/>
        <v>0.13667736809676687</v>
      </c>
    </row>
    <row r="20" spans="2:22" x14ac:dyDescent="0.25">
      <c r="B20" s="9">
        <v>87</v>
      </c>
      <c r="C20" s="29">
        <v>4</v>
      </c>
      <c r="D20" s="30" t="s">
        <v>38</v>
      </c>
      <c r="E20" s="24">
        <v>83826</v>
      </c>
      <c r="F20" s="25">
        <v>83826</v>
      </c>
      <c r="G20" s="26">
        <f t="shared" si="1"/>
        <v>9954.0854000000018</v>
      </c>
      <c r="H20" s="27">
        <v>0</v>
      </c>
      <c r="I20" s="27">
        <v>4855.018</v>
      </c>
      <c r="J20" s="27">
        <v>688.38139999999999</v>
      </c>
      <c r="K20" s="27">
        <v>0</v>
      </c>
      <c r="L20" s="27">
        <v>243.04</v>
      </c>
      <c r="M20" s="27">
        <v>141.6688</v>
      </c>
      <c r="N20" s="27">
        <v>21.0014</v>
      </c>
      <c r="O20" s="27">
        <v>46.843999999999994</v>
      </c>
      <c r="P20" s="27">
        <v>0.36259999999999998</v>
      </c>
      <c r="Q20" s="27">
        <v>3174.3866000000003</v>
      </c>
      <c r="R20" s="27">
        <v>355.3186</v>
      </c>
      <c r="S20" s="27">
        <v>157.8878</v>
      </c>
      <c r="T20" s="27">
        <v>0</v>
      </c>
      <c r="U20" s="28">
        <v>270.17619999999999</v>
      </c>
      <c r="V20" s="10">
        <f t="shared" si="2"/>
        <v>0.11874699257986784</v>
      </c>
    </row>
    <row r="21" spans="2:22" x14ac:dyDescent="0.25">
      <c r="B21" s="9">
        <v>89</v>
      </c>
      <c r="C21" s="29">
        <v>4</v>
      </c>
      <c r="D21" s="30" t="s">
        <v>39</v>
      </c>
      <c r="E21" s="24">
        <v>50913</v>
      </c>
      <c r="F21" s="25">
        <v>50913</v>
      </c>
      <c r="G21" s="26">
        <f t="shared" si="1"/>
        <v>5453.4100000000008</v>
      </c>
      <c r="H21" s="27">
        <v>1767.4066823596429</v>
      </c>
      <c r="I21" s="27">
        <v>1322.7655709093449</v>
      </c>
      <c r="J21" s="27">
        <v>0</v>
      </c>
      <c r="K21" s="27">
        <v>125.61480774087433</v>
      </c>
      <c r="L21" s="27">
        <v>505.57826787818396</v>
      </c>
      <c r="M21" s="27">
        <v>136.96336490442468</v>
      </c>
      <c r="N21" s="27">
        <v>2.3445444342337321E-2</v>
      </c>
      <c r="O21" s="27">
        <v>1.934607819632008E-3</v>
      </c>
      <c r="P21" s="27">
        <v>2.2372097216985659E-3</v>
      </c>
      <c r="Q21" s="27">
        <v>413.46</v>
      </c>
      <c r="R21" s="27">
        <v>193.2981226242143</v>
      </c>
      <c r="S21" s="27">
        <v>222.76932499244145</v>
      </c>
      <c r="T21" s="27">
        <v>600.07464193490125</v>
      </c>
      <c r="U21" s="28">
        <v>165.45159939408882</v>
      </c>
      <c r="V21" s="10">
        <f t="shared" si="2"/>
        <v>0.10711232887474713</v>
      </c>
    </row>
    <row r="22" spans="2:22" x14ac:dyDescent="0.25">
      <c r="B22" s="9">
        <v>143</v>
      </c>
      <c r="C22" s="29">
        <v>4</v>
      </c>
      <c r="D22" s="30" t="s">
        <v>44</v>
      </c>
      <c r="E22" s="24">
        <v>23467</v>
      </c>
      <c r="F22" s="25">
        <v>23467</v>
      </c>
      <c r="G22" s="26">
        <f t="shared" si="1"/>
        <v>3048.34</v>
      </c>
      <c r="H22" s="27">
        <v>630.12527806845981</v>
      </c>
      <c r="I22" s="27">
        <v>1418.1171305527944</v>
      </c>
      <c r="J22" s="27">
        <v>0</v>
      </c>
      <c r="K22" s="27">
        <v>46.825344726246335</v>
      </c>
      <c r="L22" s="27">
        <v>324.40589400068455</v>
      </c>
      <c r="M22" s="27">
        <v>83.478762372467287</v>
      </c>
      <c r="N22" s="27">
        <v>14.67550016560997</v>
      </c>
      <c r="O22" s="27">
        <v>1.2109532650712598</v>
      </c>
      <c r="P22" s="27">
        <v>1.4003646577089541</v>
      </c>
      <c r="Q22" s="27">
        <v>0</v>
      </c>
      <c r="R22" s="27">
        <v>105.23509657031552</v>
      </c>
      <c r="S22" s="27">
        <v>62.171734591171933</v>
      </c>
      <c r="T22" s="27">
        <v>282.73790737152501</v>
      </c>
      <c r="U22" s="28">
        <v>77.956033657945142</v>
      </c>
      <c r="V22" s="10">
        <f t="shared" si="2"/>
        <v>0.1298990071163762</v>
      </c>
    </row>
    <row r="23" spans="2:22" x14ac:dyDescent="0.25">
      <c r="B23" s="9">
        <v>183</v>
      </c>
      <c r="C23" s="29">
        <v>4</v>
      </c>
      <c r="D23" s="30" t="s">
        <v>49</v>
      </c>
      <c r="E23" s="24">
        <v>76708</v>
      </c>
      <c r="F23" s="25">
        <v>74046</v>
      </c>
      <c r="G23" s="26">
        <f t="shared" si="1"/>
        <v>11725.499999999998</v>
      </c>
      <c r="H23" s="27">
        <v>5555.73</v>
      </c>
      <c r="I23" s="27">
        <v>2867.87</v>
      </c>
      <c r="J23" s="27">
        <v>4.84</v>
      </c>
      <c r="K23" s="27">
        <v>82.53</v>
      </c>
      <c r="L23" s="27">
        <v>447.57</v>
      </c>
      <c r="M23" s="27">
        <v>156.47999999999999</v>
      </c>
      <c r="N23" s="27">
        <v>68.13</v>
      </c>
      <c r="O23" s="27">
        <v>0</v>
      </c>
      <c r="P23" s="27">
        <v>0</v>
      </c>
      <c r="Q23" s="27">
        <v>216.68</v>
      </c>
      <c r="R23" s="27">
        <v>373.66</v>
      </c>
      <c r="S23" s="27">
        <v>207</v>
      </c>
      <c r="T23" s="27">
        <v>1367.8646065808841</v>
      </c>
      <c r="U23" s="28">
        <v>377.14539341911575</v>
      </c>
      <c r="V23" s="10">
        <f t="shared" si="2"/>
        <v>0.15835426626691512</v>
      </c>
    </row>
    <row r="24" spans="2:22" x14ac:dyDescent="0.25">
      <c r="B24" s="9">
        <v>186</v>
      </c>
      <c r="C24" s="29">
        <v>4</v>
      </c>
      <c r="D24" s="30" t="s">
        <v>50</v>
      </c>
      <c r="E24" s="24">
        <v>77955</v>
      </c>
      <c r="F24" s="25">
        <v>77955</v>
      </c>
      <c r="G24" s="26">
        <f t="shared" si="1"/>
        <v>11127.84</v>
      </c>
      <c r="H24" s="27">
        <v>4553.2868164554602</v>
      </c>
      <c r="I24" s="27">
        <v>3423.5127034692287</v>
      </c>
      <c r="J24" s="27">
        <v>0</v>
      </c>
      <c r="K24" s="27">
        <v>31.058115646073013</v>
      </c>
      <c r="L24" s="27">
        <v>762.22056267379753</v>
      </c>
      <c r="M24" s="27">
        <v>223.64943872837935</v>
      </c>
      <c r="N24" s="27">
        <v>44.323903380149574</v>
      </c>
      <c r="O24" s="27">
        <v>0.80319593520241483</v>
      </c>
      <c r="P24" s="27">
        <v>0.92882791872794934</v>
      </c>
      <c r="Q24" s="27">
        <v>0</v>
      </c>
      <c r="R24" s="27">
        <v>395.29988761245636</v>
      </c>
      <c r="S24" s="27">
        <v>224.22700389475736</v>
      </c>
      <c r="T24" s="27">
        <v>1151.1392985409002</v>
      </c>
      <c r="U24" s="28">
        <v>317.39024574486706</v>
      </c>
      <c r="V24" s="10">
        <f t="shared" si="2"/>
        <v>0.14274696940542622</v>
      </c>
    </row>
    <row r="25" spans="2:22" x14ac:dyDescent="0.25">
      <c r="B25" s="9">
        <v>190</v>
      </c>
      <c r="C25" s="29">
        <v>4</v>
      </c>
      <c r="D25" s="30" t="s">
        <v>52</v>
      </c>
      <c r="E25" s="24">
        <v>35291</v>
      </c>
      <c r="F25" s="25">
        <v>35291</v>
      </c>
      <c r="G25" s="26">
        <f t="shared" si="1"/>
        <v>3086.3699999999994</v>
      </c>
      <c r="H25" s="27">
        <v>520.17999999999995</v>
      </c>
      <c r="I25" s="27">
        <v>1091.83</v>
      </c>
      <c r="J25" s="27">
        <v>0</v>
      </c>
      <c r="K25" s="27">
        <v>0</v>
      </c>
      <c r="L25" s="27">
        <v>394.22704754216414</v>
      </c>
      <c r="M25" s="27">
        <v>147.59919804182366</v>
      </c>
      <c r="N25" s="27">
        <v>2.2219609836613565</v>
      </c>
      <c r="O25" s="27">
        <v>0.18334577204604818</v>
      </c>
      <c r="P25" s="27">
        <v>0.21202382182646778</v>
      </c>
      <c r="Q25" s="27">
        <v>97.92</v>
      </c>
      <c r="R25" s="27">
        <v>181.70324084715156</v>
      </c>
      <c r="S25" s="27">
        <v>121.82318299132677</v>
      </c>
      <c r="T25" s="27">
        <v>414.25287456220877</v>
      </c>
      <c r="U25" s="28">
        <v>114.21712543779125</v>
      </c>
      <c r="V25" s="10">
        <f t="shared" si="2"/>
        <v>8.7454875180640934E-2</v>
      </c>
    </row>
    <row r="26" spans="2:22" x14ac:dyDescent="0.25">
      <c r="B26" s="9">
        <v>324</v>
      </c>
      <c r="C26" s="29">
        <v>4</v>
      </c>
      <c r="D26" s="30" t="s">
        <v>72</v>
      </c>
      <c r="E26" s="24">
        <v>57770</v>
      </c>
      <c r="F26" s="25">
        <v>57770</v>
      </c>
      <c r="G26" s="26">
        <f t="shared" si="1"/>
        <v>6992.5299999999988</v>
      </c>
      <c r="H26" s="27">
        <v>2548.8199999999997</v>
      </c>
      <c r="I26" s="27">
        <v>2173.21</v>
      </c>
      <c r="J26" s="27">
        <v>0</v>
      </c>
      <c r="K26" s="27">
        <v>78.09</v>
      </c>
      <c r="L26" s="27">
        <v>570.29</v>
      </c>
      <c r="M26" s="27">
        <v>140.92000000000002</v>
      </c>
      <c r="N26" s="27">
        <v>94.17</v>
      </c>
      <c r="O26" s="27">
        <v>0</v>
      </c>
      <c r="P26" s="27">
        <v>6.9</v>
      </c>
      <c r="Q26" s="27">
        <v>218.23</v>
      </c>
      <c r="R26" s="27">
        <v>256.33</v>
      </c>
      <c r="S26" s="27">
        <v>224.17000000000002</v>
      </c>
      <c r="T26" s="27">
        <v>534.13043072774065</v>
      </c>
      <c r="U26" s="28">
        <v>147.26956927225947</v>
      </c>
      <c r="V26" s="10">
        <f t="shared" si="2"/>
        <v>0.12104085165310713</v>
      </c>
    </row>
    <row r="27" spans="2:22" x14ac:dyDescent="0.25">
      <c r="B27" s="9">
        <v>601</v>
      </c>
      <c r="C27" s="29">
        <v>4</v>
      </c>
      <c r="D27" s="30" t="s">
        <v>103</v>
      </c>
      <c r="E27" s="24">
        <v>39155</v>
      </c>
      <c r="F27" s="25">
        <v>39155</v>
      </c>
      <c r="G27" s="26">
        <f t="shared" si="1"/>
        <v>4966.88</v>
      </c>
      <c r="H27" s="27">
        <v>872.20654187193622</v>
      </c>
      <c r="I27" s="27">
        <v>1962.9287721963506</v>
      </c>
      <c r="J27" s="27">
        <v>0</v>
      </c>
      <c r="K27" s="27">
        <v>64.814685931713129</v>
      </c>
      <c r="L27" s="27">
        <v>703.39221228923907</v>
      </c>
      <c r="M27" s="27">
        <v>181.0026033134082</v>
      </c>
      <c r="N27" s="27">
        <v>31.820113995578971</v>
      </c>
      <c r="O27" s="27">
        <v>2.6256461792138506</v>
      </c>
      <c r="P27" s="27">
        <v>3.0363369248632881</v>
      </c>
      <c r="Q27" s="27">
        <v>0</v>
      </c>
      <c r="R27" s="27">
        <v>228.17571676706268</v>
      </c>
      <c r="S27" s="27">
        <v>134.80369729611496</v>
      </c>
      <c r="T27" s="27">
        <v>613.0457116900202</v>
      </c>
      <c r="U27" s="28">
        <v>169.02796154449865</v>
      </c>
      <c r="V27" s="10">
        <f t="shared" si="2"/>
        <v>0.12685174307240454</v>
      </c>
    </row>
    <row r="28" spans="2:22" x14ac:dyDescent="0.25">
      <c r="B28" s="9">
        <v>878</v>
      </c>
      <c r="C28" s="29">
        <v>4</v>
      </c>
      <c r="D28" s="30" t="s">
        <v>160</v>
      </c>
      <c r="E28" s="24">
        <v>49545</v>
      </c>
      <c r="F28" s="25">
        <v>48586</v>
      </c>
      <c r="G28" s="26">
        <f t="shared" si="1"/>
        <v>6983.06</v>
      </c>
      <c r="H28" s="27">
        <v>1336.49</v>
      </c>
      <c r="I28" s="27">
        <v>3585.29</v>
      </c>
      <c r="J28" s="27">
        <v>0</v>
      </c>
      <c r="K28" s="27">
        <v>139.72</v>
      </c>
      <c r="L28" s="27">
        <v>610.62</v>
      </c>
      <c r="M28" s="27">
        <v>193.07</v>
      </c>
      <c r="N28" s="27">
        <v>44.35</v>
      </c>
      <c r="O28" s="27">
        <v>0</v>
      </c>
      <c r="P28" s="27">
        <v>15.959999999999999</v>
      </c>
      <c r="Q28" s="27">
        <v>245.43</v>
      </c>
      <c r="R28" s="27">
        <v>222.11</v>
      </c>
      <c r="S28" s="27">
        <v>191.05</v>
      </c>
      <c r="T28" s="27">
        <v>312.74144107344682</v>
      </c>
      <c r="U28" s="28">
        <v>86.22855892655322</v>
      </c>
      <c r="V28" s="10">
        <f t="shared" si="2"/>
        <v>0.14372576462355413</v>
      </c>
    </row>
    <row r="29" spans="2:22" x14ac:dyDescent="0.25">
      <c r="B29" s="9">
        <v>8</v>
      </c>
      <c r="C29" s="29">
        <v>5</v>
      </c>
      <c r="D29" s="30" t="s">
        <v>28</v>
      </c>
      <c r="E29" s="24">
        <v>15654</v>
      </c>
      <c r="F29" s="25">
        <v>15654</v>
      </c>
      <c r="G29" s="26">
        <f t="shared" si="1"/>
        <v>2177.46</v>
      </c>
      <c r="H29" s="27">
        <v>399.79966155750606</v>
      </c>
      <c r="I29" s="27">
        <v>1143.1219498488224</v>
      </c>
      <c r="J29" s="27">
        <v>0</v>
      </c>
      <c r="K29" s="27">
        <v>29.709579389120975</v>
      </c>
      <c r="L29" s="27">
        <v>205.82790620033327</v>
      </c>
      <c r="M29" s="27">
        <v>52.965310399951768</v>
      </c>
      <c r="N29" s="27">
        <v>9.3112595282370858</v>
      </c>
      <c r="O29" s="27">
        <v>0.76832135194050644</v>
      </c>
      <c r="P29" s="27">
        <v>0.8884984235599992</v>
      </c>
      <c r="Q29" s="27">
        <v>0</v>
      </c>
      <c r="R29" s="27">
        <v>66.769192503673224</v>
      </c>
      <c r="S29" s="27">
        <v>39.44650264497583</v>
      </c>
      <c r="T29" s="27">
        <v>179.39054916684702</v>
      </c>
      <c r="U29" s="28">
        <v>49.461268985031751</v>
      </c>
      <c r="V29" s="10">
        <f t="shared" si="2"/>
        <v>0.13909927175162898</v>
      </c>
    </row>
    <row r="30" spans="2:22" x14ac:dyDescent="0.25">
      <c r="B30" s="9">
        <v>67</v>
      </c>
      <c r="C30" s="29">
        <v>5</v>
      </c>
      <c r="D30" s="30" t="s">
        <v>37</v>
      </c>
      <c r="E30" s="24">
        <v>11697</v>
      </c>
      <c r="F30" s="25">
        <v>10342</v>
      </c>
      <c r="G30" s="26">
        <f t="shared" si="1"/>
        <v>1061.0468549289158</v>
      </c>
      <c r="H30" s="27">
        <v>219.33001059781645</v>
      </c>
      <c r="I30" s="27">
        <v>493.60921724409383</v>
      </c>
      <c r="J30" s="27">
        <v>0</v>
      </c>
      <c r="K30" s="27">
        <v>16.29866903060222</v>
      </c>
      <c r="L30" s="27">
        <v>112.91714623363194</v>
      </c>
      <c r="M30" s="27">
        <v>29.056758192545693</v>
      </c>
      <c r="N30" s="27">
        <v>5.1081550270735026</v>
      </c>
      <c r="O30" s="27">
        <v>0.42150093276004708</v>
      </c>
      <c r="P30" s="27">
        <v>0.48743004908103871</v>
      </c>
      <c r="Q30" s="27">
        <v>0</v>
      </c>
      <c r="R30" s="27">
        <v>36.629565023610887</v>
      </c>
      <c r="S30" s="27">
        <v>21.640343089497318</v>
      </c>
      <c r="T30" s="27">
        <v>98.41361770200821</v>
      </c>
      <c r="U30" s="28">
        <v>27.134441806194648</v>
      </c>
      <c r="V30" s="10">
        <f t="shared" si="2"/>
        <v>0.10259590552397174</v>
      </c>
    </row>
    <row r="31" spans="2:22" x14ac:dyDescent="0.25">
      <c r="B31" s="9">
        <v>157</v>
      </c>
      <c r="C31" s="29">
        <v>5</v>
      </c>
      <c r="D31" s="30" t="s">
        <v>45</v>
      </c>
      <c r="E31" s="24">
        <v>3963</v>
      </c>
      <c r="F31" s="25">
        <v>3963</v>
      </c>
      <c r="G31" s="26">
        <f t="shared" si="1"/>
        <v>286.62167254738563</v>
      </c>
      <c r="H31" s="27">
        <v>59.2478401734611</v>
      </c>
      <c r="I31" s="27">
        <v>133.33916289755774</v>
      </c>
      <c r="J31" s="27">
        <v>0</v>
      </c>
      <c r="K31" s="27">
        <v>4.402776141455556</v>
      </c>
      <c r="L31" s="27">
        <v>30.502424244902507</v>
      </c>
      <c r="M31" s="27">
        <v>7.8491318203948177</v>
      </c>
      <c r="N31" s="27">
        <v>1.3798711439460705</v>
      </c>
      <c r="O31" s="27">
        <v>0.11386047823124787</v>
      </c>
      <c r="P31" s="27">
        <v>0.13166997787936635</v>
      </c>
      <c r="Q31" s="27">
        <v>0</v>
      </c>
      <c r="R31" s="27">
        <v>9.8947818778973087</v>
      </c>
      <c r="S31" s="27">
        <v>5.8457280203959696</v>
      </c>
      <c r="T31" s="27">
        <v>26.584571243159978</v>
      </c>
      <c r="U31" s="28">
        <v>7.3298545281039926</v>
      </c>
      <c r="V31" s="10">
        <f t="shared" si="2"/>
        <v>7.2324419012714011E-2</v>
      </c>
    </row>
    <row r="32" spans="2:22" x14ac:dyDescent="0.25">
      <c r="B32" s="9">
        <v>214</v>
      </c>
      <c r="C32" s="29">
        <v>5</v>
      </c>
      <c r="D32" s="30" t="s">
        <v>55</v>
      </c>
      <c r="E32" s="24">
        <v>22661</v>
      </c>
      <c r="F32" s="25">
        <v>22661</v>
      </c>
      <c r="G32" s="26">
        <f t="shared" si="1"/>
        <v>3678.25</v>
      </c>
      <c r="H32" s="27">
        <v>603.29478717701249</v>
      </c>
      <c r="I32" s="27">
        <v>1301.4709499021326</v>
      </c>
      <c r="J32" s="27">
        <v>0</v>
      </c>
      <c r="K32" s="27">
        <v>438.07635339027343</v>
      </c>
      <c r="L32" s="27">
        <v>282.42333702824624</v>
      </c>
      <c r="M32" s="27">
        <v>93.872154524164358</v>
      </c>
      <c r="N32" s="27">
        <v>3.8046735873540398</v>
      </c>
      <c r="O32" s="27">
        <v>0.31394377371432242</v>
      </c>
      <c r="P32" s="27">
        <v>0.36304932477426671</v>
      </c>
      <c r="Q32" s="27">
        <v>82.77000000000001</v>
      </c>
      <c r="R32" s="27">
        <v>137.85255854079708</v>
      </c>
      <c r="S32" s="27">
        <v>84.728234732014371</v>
      </c>
      <c r="T32" s="27">
        <v>508.95242682690616</v>
      </c>
      <c r="U32" s="28">
        <v>140.32753119261073</v>
      </c>
      <c r="V32" s="10">
        <f t="shared" si="2"/>
        <v>0.16231631437271082</v>
      </c>
    </row>
    <row r="33" spans="2:22" x14ac:dyDescent="0.25">
      <c r="B33" s="9">
        <v>224</v>
      </c>
      <c r="C33" s="29">
        <v>5</v>
      </c>
      <c r="D33" s="30" t="s">
        <v>57</v>
      </c>
      <c r="E33" s="24">
        <v>2262</v>
      </c>
      <c r="F33" s="25">
        <v>1797</v>
      </c>
      <c r="G33" s="26">
        <f t="shared" si="1"/>
        <v>187.94761160322204</v>
      </c>
      <c r="H33" s="27">
        <v>33.423082619808014</v>
      </c>
      <c r="I33" s="27">
        <v>75.219718473001123</v>
      </c>
      <c r="J33" s="27">
        <v>0</v>
      </c>
      <c r="K33" s="27">
        <v>2.4837082719228549</v>
      </c>
      <c r="L33" s="27">
        <v>26.14281328058005</v>
      </c>
      <c r="M33" s="27">
        <v>6.7272812792751511</v>
      </c>
      <c r="N33" s="27">
        <v>1.1826507092619392</v>
      </c>
      <c r="O33" s="27">
        <v>9.758677535063498E-2</v>
      </c>
      <c r="P33" s="27">
        <v>0.11285082191241363</v>
      </c>
      <c r="Q33" s="27">
        <v>0</v>
      </c>
      <c r="R33" s="27">
        <v>8.4805533163209521</v>
      </c>
      <c r="S33" s="27">
        <v>5.0102173813875215</v>
      </c>
      <c r="T33" s="27">
        <v>22.78492609551699</v>
      </c>
      <c r="U33" s="28">
        <v>6.2822225788843813</v>
      </c>
      <c r="V33" s="10">
        <f t="shared" si="2"/>
        <v>0.10458965587268895</v>
      </c>
    </row>
    <row r="34" spans="2:22" x14ac:dyDescent="0.25">
      <c r="B34" s="9">
        <v>272</v>
      </c>
      <c r="C34" s="29">
        <v>5</v>
      </c>
      <c r="D34" s="30" t="s">
        <v>65</v>
      </c>
      <c r="E34" s="24">
        <v>2562</v>
      </c>
      <c r="F34" s="25">
        <v>2562</v>
      </c>
      <c r="G34" s="26">
        <f t="shared" si="1"/>
        <v>347.82161640928314</v>
      </c>
      <c r="H34" s="27">
        <v>60.245434099484527</v>
      </c>
      <c r="I34" s="27">
        <v>135.58427999580488</v>
      </c>
      <c r="J34" s="27">
        <v>0</v>
      </c>
      <c r="K34" s="27">
        <v>4.4769085102220432</v>
      </c>
      <c r="L34" s="27">
        <v>50.200489536398607</v>
      </c>
      <c r="M34" s="27">
        <v>12.917998145193092</v>
      </c>
      <c r="N34" s="27">
        <v>2.2709738205421282</v>
      </c>
      <c r="O34" s="27">
        <v>0.18739008087241851</v>
      </c>
      <c r="P34" s="27">
        <v>0.21670072167774002</v>
      </c>
      <c r="Q34" s="27">
        <v>0</v>
      </c>
      <c r="R34" s="27">
        <v>16.284702164594069</v>
      </c>
      <c r="S34" s="27">
        <v>9.6208224619904481</v>
      </c>
      <c r="T34" s="27">
        <v>43.75253848044305</v>
      </c>
      <c r="U34" s="28">
        <v>12.063378392060148</v>
      </c>
      <c r="V34" s="10">
        <f t="shared" si="2"/>
        <v>0.13576175503875221</v>
      </c>
    </row>
    <row r="35" spans="2:22" x14ac:dyDescent="0.25">
      <c r="B35" s="9">
        <v>754</v>
      </c>
      <c r="C35" s="29">
        <v>5</v>
      </c>
      <c r="D35" s="30" t="s">
        <v>134</v>
      </c>
      <c r="E35" s="24">
        <v>843</v>
      </c>
      <c r="F35" s="25">
        <v>843</v>
      </c>
      <c r="G35" s="26">
        <f t="shared" si="1"/>
        <v>111.69303666737574</v>
      </c>
      <c r="H35" s="27">
        <v>18.76673321374161</v>
      </c>
      <c r="I35" s="27">
        <v>42.235134474369815</v>
      </c>
      <c r="J35" s="27">
        <v>0</v>
      </c>
      <c r="K35" s="27">
        <v>1.3945778446035857</v>
      </c>
      <c r="L35" s="27">
        <v>16.776009974467978</v>
      </c>
      <c r="M35" s="27">
        <v>4.3169392915339522</v>
      </c>
      <c r="N35" s="27">
        <v>0.75891450097407842</v>
      </c>
      <c r="O35" s="27">
        <v>6.2622055977217081E-2</v>
      </c>
      <c r="P35" s="27">
        <v>7.2417091982824075E-2</v>
      </c>
      <c r="Q35" s="27">
        <v>0</v>
      </c>
      <c r="R35" s="27">
        <v>5.442025136953859</v>
      </c>
      <c r="S35" s="27">
        <v>3.2150884398828938</v>
      </c>
      <c r="T35" s="27">
        <v>14.621232357186759</v>
      </c>
      <c r="U35" s="28">
        <v>4.0313422857011645</v>
      </c>
      <c r="V35" s="10">
        <f t="shared" si="2"/>
        <v>0.13249470541800207</v>
      </c>
    </row>
    <row r="36" spans="2:22" x14ac:dyDescent="0.25">
      <c r="B36" s="9">
        <v>885</v>
      </c>
      <c r="C36" s="29">
        <v>5</v>
      </c>
      <c r="D36" s="30" t="s">
        <v>161</v>
      </c>
      <c r="E36" s="24">
        <v>3577</v>
      </c>
      <c r="F36" s="25">
        <v>3577</v>
      </c>
      <c r="G36" s="26">
        <f t="shared" si="1"/>
        <v>416.59</v>
      </c>
      <c r="H36" s="27">
        <v>183.39</v>
      </c>
      <c r="I36" s="27">
        <v>81.63</v>
      </c>
      <c r="J36" s="27">
        <v>0</v>
      </c>
      <c r="K36" s="27">
        <v>4.8</v>
      </c>
      <c r="L36" s="27">
        <v>27.82</v>
      </c>
      <c r="M36" s="27">
        <v>12.47</v>
      </c>
      <c r="N36" s="27">
        <v>0</v>
      </c>
      <c r="O36" s="27">
        <v>0</v>
      </c>
      <c r="P36" s="27">
        <v>0</v>
      </c>
      <c r="Q36" s="27">
        <v>9.59</v>
      </c>
      <c r="R36" s="27">
        <v>21.11</v>
      </c>
      <c r="S36" s="27">
        <v>12.95</v>
      </c>
      <c r="T36" s="27">
        <v>49.250682363698175</v>
      </c>
      <c r="U36" s="28">
        <v>13.579317636301822</v>
      </c>
      <c r="V36" s="10">
        <f t="shared" si="2"/>
        <v>0.11646351691361476</v>
      </c>
    </row>
    <row r="37" spans="2:22" x14ac:dyDescent="0.25">
      <c r="B37" s="9">
        <v>923</v>
      </c>
      <c r="C37" s="29">
        <v>5</v>
      </c>
      <c r="D37" s="30" t="s">
        <v>170</v>
      </c>
      <c r="E37" s="24">
        <v>512</v>
      </c>
      <c r="F37" s="25">
        <v>512</v>
      </c>
      <c r="G37" s="26">
        <f t="shared" si="1"/>
        <v>54.709105826072381</v>
      </c>
      <c r="H37" s="27">
        <v>10.488294397007987</v>
      </c>
      <c r="I37" s="27">
        <v>23.604242636115881</v>
      </c>
      <c r="J37" s="27">
        <v>0</v>
      </c>
      <c r="K37" s="27">
        <v>0.77939739576183065</v>
      </c>
      <c r="L37" s="27">
        <v>6.7507423447470165</v>
      </c>
      <c r="M37" s="27">
        <v>1.7371559101010037</v>
      </c>
      <c r="N37" s="27">
        <v>0.30539063016566531</v>
      </c>
      <c r="O37" s="27">
        <v>2.5199398763109285E-2</v>
      </c>
      <c r="P37" s="27">
        <v>2.9140965585733317E-2</v>
      </c>
      <c r="Q37" s="27">
        <v>0</v>
      </c>
      <c r="R37" s="27">
        <v>2.1898955466242902</v>
      </c>
      <c r="S37" s="27">
        <v>1.2937661402357614</v>
      </c>
      <c r="T37" s="27">
        <v>5.8836500786699206</v>
      </c>
      <c r="U37" s="28">
        <v>1.6222303822941746</v>
      </c>
      <c r="V37" s="10">
        <f t="shared" si="2"/>
        <v>0.10685372231654762</v>
      </c>
    </row>
    <row r="38" spans="2:22" x14ac:dyDescent="0.25">
      <c r="B38" s="9">
        <v>394</v>
      </c>
      <c r="C38" s="29">
        <v>6</v>
      </c>
      <c r="D38" s="30" t="s">
        <v>78</v>
      </c>
      <c r="E38" s="24">
        <v>7252</v>
      </c>
      <c r="F38" s="25">
        <v>7252</v>
      </c>
      <c r="G38" s="26">
        <f t="shared" si="1"/>
        <v>490.1400000000001</v>
      </c>
      <c r="H38" s="27">
        <v>0.56225380251094392</v>
      </c>
      <c r="I38" s="27">
        <v>268.6053701998805</v>
      </c>
      <c r="J38" s="27">
        <v>2.16</v>
      </c>
      <c r="K38" s="27">
        <v>4.1781736176210678E-2</v>
      </c>
      <c r="L38" s="27">
        <v>74.449319658324399</v>
      </c>
      <c r="M38" s="27">
        <v>19.157904278200341</v>
      </c>
      <c r="N38" s="27">
        <v>3.3679443659336958</v>
      </c>
      <c r="O38" s="27">
        <v>0.27790693199424921</v>
      </c>
      <c r="P38" s="27">
        <v>0.32137577635927284</v>
      </c>
      <c r="Q38" s="27">
        <v>0</v>
      </c>
      <c r="R38" s="27">
        <v>24.150860045167754</v>
      </c>
      <c r="S38" s="27">
        <v>14.268061795082232</v>
      </c>
      <c r="T38" s="27">
        <v>64.886752166666739</v>
      </c>
      <c r="U38" s="28">
        <v>17.890469243703713</v>
      </c>
      <c r="V38" s="10">
        <f t="shared" si="2"/>
        <v>6.7586872586872598E-2</v>
      </c>
    </row>
    <row r="39" spans="2:22" x14ac:dyDescent="0.25">
      <c r="B39" s="9">
        <v>414</v>
      </c>
      <c r="C39" s="29">
        <v>6</v>
      </c>
      <c r="D39" s="30" t="s">
        <v>81</v>
      </c>
      <c r="E39" s="24">
        <v>3775</v>
      </c>
      <c r="F39" s="25">
        <v>3775</v>
      </c>
      <c r="G39" s="26">
        <f t="shared" ref="G39:G70" si="3">SUM(H39:U39)</f>
        <v>218.03857725381519</v>
      </c>
      <c r="H39" s="27">
        <v>45.070962924644782</v>
      </c>
      <c r="I39" s="27">
        <v>101.43364635342323</v>
      </c>
      <c r="J39" s="27">
        <v>0</v>
      </c>
      <c r="K39" s="27">
        <v>3.3492758496526602</v>
      </c>
      <c r="L39" s="27">
        <v>23.203776344063076</v>
      </c>
      <c r="M39" s="27">
        <v>5.9709843976072516</v>
      </c>
      <c r="N39" s="27">
        <v>1.0496943177590843</v>
      </c>
      <c r="O39" s="27">
        <v>8.6615839124572588E-2</v>
      </c>
      <c r="P39" s="27">
        <v>0.10016386544919079</v>
      </c>
      <c r="Q39" s="27">
        <v>0</v>
      </c>
      <c r="R39" s="27">
        <v>7.5271494430934354</v>
      </c>
      <c r="S39" s="27">
        <v>4.4469568865877607</v>
      </c>
      <c r="T39" s="27">
        <v>20.223390782855027</v>
      </c>
      <c r="U39" s="28">
        <v>5.5759602495551315</v>
      </c>
      <c r="V39" s="10">
        <f t="shared" ref="V39:V70" si="4">+G39/F39</f>
        <v>5.7758563510944425E-2</v>
      </c>
    </row>
    <row r="40" spans="2:22" x14ac:dyDescent="0.25">
      <c r="B40" s="9">
        <v>426</v>
      </c>
      <c r="C40" s="29">
        <v>6</v>
      </c>
      <c r="D40" s="30" t="s">
        <v>84</v>
      </c>
      <c r="E40" s="24">
        <v>5902</v>
      </c>
      <c r="F40" s="25">
        <v>5902</v>
      </c>
      <c r="G40" s="26">
        <f t="shared" si="3"/>
        <v>364.9656041677481</v>
      </c>
      <c r="H40" s="27">
        <v>0</v>
      </c>
      <c r="I40" s="27">
        <v>219.62084572333467</v>
      </c>
      <c r="J40" s="27">
        <v>0</v>
      </c>
      <c r="K40" s="27">
        <v>0</v>
      </c>
      <c r="L40" s="27">
        <v>46.700544032531525</v>
      </c>
      <c r="M40" s="27">
        <v>12.017363710254962</v>
      </c>
      <c r="N40" s="27">
        <v>2.1126430017391908</v>
      </c>
      <c r="O40" s="27">
        <v>0.17432536622370631</v>
      </c>
      <c r="P40" s="27">
        <v>0.20159248820183256</v>
      </c>
      <c r="Q40" s="27">
        <v>0</v>
      </c>
      <c r="R40" s="27">
        <v>15.149343313532267</v>
      </c>
      <c r="S40" s="27">
        <v>8.9500649727645261</v>
      </c>
      <c r="T40" s="27">
        <v>47.062802564732621</v>
      </c>
      <c r="U40" s="28">
        <v>12.976078994432768</v>
      </c>
      <c r="V40" s="10">
        <f t="shared" si="4"/>
        <v>6.1837615074169454E-2</v>
      </c>
    </row>
    <row r="41" spans="2:22" x14ac:dyDescent="0.25">
      <c r="B41" s="9">
        <v>430</v>
      </c>
      <c r="C41" s="29">
        <v>6</v>
      </c>
      <c r="D41" s="30" t="s">
        <v>85</v>
      </c>
      <c r="E41" s="24">
        <v>17740</v>
      </c>
      <c r="F41" s="25">
        <v>12085</v>
      </c>
      <c r="G41" s="26">
        <f t="shared" si="3"/>
        <v>1916.6227528758138</v>
      </c>
      <c r="H41" s="27">
        <v>396.18692308213951</v>
      </c>
      <c r="I41" s="27">
        <v>891.63136614040627</v>
      </c>
      <c r="J41" s="27">
        <v>0</v>
      </c>
      <c r="K41" s="27">
        <v>29.441112577198485</v>
      </c>
      <c r="L41" s="27">
        <v>203.96796866777703</v>
      </c>
      <c r="M41" s="27">
        <v>52.486696151014698</v>
      </c>
      <c r="N41" s="27">
        <v>9.2271195231637027</v>
      </c>
      <c r="O41" s="27">
        <v>0.76137851437334181</v>
      </c>
      <c r="P41" s="27">
        <v>0.88046962126538786</v>
      </c>
      <c r="Q41" s="27">
        <v>0</v>
      </c>
      <c r="R41" s="27">
        <v>66.165841240724546</v>
      </c>
      <c r="S41" s="27">
        <v>39.09004937218171</v>
      </c>
      <c r="T41" s="27">
        <v>177.76950942767508</v>
      </c>
      <c r="U41" s="28">
        <v>49.014318557893937</v>
      </c>
      <c r="V41" s="10">
        <f t="shared" si="4"/>
        <v>0.1585951802131414</v>
      </c>
    </row>
    <row r="42" spans="2:22" x14ac:dyDescent="0.25">
      <c r="B42" s="9">
        <v>443</v>
      </c>
      <c r="C42" s="29">
        <v>6</v>
      </c>
      <c r="D42" s="30" t="s">
        <v>87</v>
      </c>
      <c r="E42" s="24">
        <v>69</v>
      </c>
      <c r="F42" s="25">
        <v>69</v>
      </c>
      <c r="G42" s="26">
        <f t="shared" si="3"/>
        <v>13.610000000000001</v>
      </c>
      <c r="H42" s="27">
        <v>2.8133361221227746</v>
      </c>
      <c r="I42" s="27">
        <v>6.3315030957253882</v>
      </c>
      <c r="J42" s="27">
        <v>0</v>
      </c>
      <c r="K42" s="27">
        <v>0.20906229020523062</v>
      </c>
      <c r="L42" s="27">
        <v>1.4483831256845747</v>
      </c>
      <c r="M42" s="27">
        <v>0.3727097226324097</v>
      </c>
      <c r="N42" s="27">
        <v>6.5522073408462209E-2</v>
      </c>
      <c r="O42" s="27">
        <v>5.4065733932631681E-3</v>
      </c>
      <c r="P42" s="27">
        <v>6.252243185280797E-3</v>
      </c>
      <c r="Q42" s="27">
        <v>0</v>
      </c>
      <c r="R42" s="27">
        <v>0.46984577321492815</v>
      </c>
      <c r="S42" s="27">
        <v>0.27757970166905593</v>
      </c>
      <c r="T42" s="27">
        <v>1.2623470214367345</v>
      </c>
      <c r="U42" s="28">
        <v>0.3480522573218976</v>
      </c>
      <c r="V42" s="10">
        <f t="shared" si="4"/>
        <v>0.19724637681159421</v>
      </c>
    </row>
    <row r="43" spans="2:22" x14ac:dyDescent="0.25">
      <c r="B43" s="9">
        <v>603</v>
      </c>
      <c r="C43" s="29">
        <v>6</v>
      </c>
      <c r="D43" s="30" t="s">
        <v>104</v>
      </c>
      <c r="E43" s="24">
        <v>1908</v>
      </c>
      <c r="F43" s="25">
        <v>1908</v>
      </c>
      <c r="G43" s="26">
        <f t="shared" si="3"/>
        <v>102.12529590541031</v>
      </c>
      <c r="H43" s="27">
        <v>0</v>
      </c>
      <c r="I43" s="27">
        <v>55.480227139668735</v>
      </c>
      <c r="J43" s="27">
        <v>0</v>
      </c>
      <c r="K43" s="27">
        <v>0</v>
      </c>
      <c r="L43" s="27">
        <v>15.873676472603639</v>
      </c>
      <c r="M43" s="27">
        <v>4.0847434980053343</v>
      </c>
      <c r="N43" s="27">
        <v>0.718094664772158</v>
      </c>
      <c r="O43" s="27">
        <v>5.9253795040923804E-2</v>
      </c>
      <c r="P43" s="27">
        <v>6.8521984129219823E-2</v>
      </c>
      <c r="Q43" s="27">
        <v>0</v>
      </c>
      <c r="R43" s="27">
        <v>5.1493141999351737</v>
      </c>
      <c r="S43" s="27">
        <v>3.0421580461135562</v>
      </c>
      <c r="T43" s="27">
        <v>13.834798168454649</v>
      </c>
      <c r="U43" s="28">
        <v>3.8145079366869026</v>
      </c>
      <c r="V43" s="10">
        <f t="shared" si="4"/>
        <v>5.3524788210382764E-2</v>
      </c>
    </row>
    <row r="44" spans="2:22" x14ac:dyDescent="0.25">
      <c r="B44" s="9">
        <v>618</v>
      </c>
      <c r="C44" s="29">
        <v>6</v>
      </c>
      <c r="D44" s="30" t="s">
        <v>110</v>
      </c>
      <c r="E44" s="24">
        <v>295</v>
      </c>
      <c r="F44" s="25">
        <v>295</v>
      </c>
      <c r="G44" s="26">
        <f t="shared" si="3"/>
        <v>21.42344784458912</v>
      </c>
      <c r="H44" s="27">
        <v>2.9333670158090324</v>
      </c>
      <c r="I44" s="27">
        <v>6.6016364683363342</v>
      </c>
      <c r="J44" s="27">
        <v>0</v>
      </c>
      <c r="K44" s="27">
        <v>0.21798192598287641</v>
      </c>
      <c r="L44" s="27">
        <v>3.9715483302356125</v>
      </c>
      <c r="M44" s="27">
        <v>1.0219911087984375</v>
      </c>
      <c r="N44" s="27">
        <v>0.17966522574333296</v>
      </c>
      <c r="O44" s="27">
        <v>1.4825129588665786E-2</v>
      </c>
      <c r="P44" s="27">
        <v>1.7144003918847499E-2</v>
      </c>
      <c r="Q44" s="27">
        <v>0</v>
      </c>
      <c r="R44" s="27">
        <v>1.2883436453997907</v>
      </c>
      <c r="S44" s="27">
        <v>0.76113921870636403</v>
      </c>
      <c r="T44" s="27">
        <v>3.4614268257201326</v>
      </c>
      <c r="U44" s="28">
        <v>0.95437894634969211</v>
      </c>
      <c r="V44" s="10">
        <f t="shared" si="4"/>
        <v>7.2621857100302098E-2</v>
      </c>
    </row>
    <row r="45" spans="2:22" x14ac:dyDescent="0.25">
      <c r="B45" s="9">
        <v>620</v>
      </c>
      <c r="C45" s="29">
        <v>6</v>
      </c>
      <c r="D45" s="30" t="s">
        <v>111</v>
      </c>
      <c r="E45" s="24">
        <v>2417</v>
      </c>
      <c r="F45" s="25">
        <v>2417</v>
      </c>
      <c r="G45" s="26">
        <f t="shared" si="3"/>
        <v>224.20535897242087</v>
      </c>
      <c r="H45" s="27">
        <v>64.386850129784051</v>
      </c>
      <c r="I45" s="27">
        <v>144.90466948298177</v>
      </c>
      <c r="J45" s="27">
        <v>0</v>
      </c>
      <c r="K45" s="27">
        <v>4.7846619681820473</v>
      </c>
      <c r="L45" s="27">
        <v>5.5451993702629698</v>
      </c>
      <c r="M45" s="27">
        <v>1.4269357896967214</v>
      </c>
      <c r="N45" s="27">
        <v>0.250854179229132</v>
      </c>
      <c r="O45" s="27">
        <v>2.0699307278544292E-2</v>
      </c>
      <c r="P45" s="27">
        <v>2.3936991779963859E-2</v>
      </c>
      <c r="Q45" s="27">
        <v>0</v>
      </c>
      <c r="R45" s="27">
        <v>1.7988254899895411</v>
      </c>
      <c r="S45" s="27">
        <v>1.0627262632361285</v>
      </c>
      <c r="T45" s="27">
        <v>0</v>
      </c>
      <c r="U45" s="28">
        <v>0</v>
      </c>
      <c r="V45" s="10">
        <f t="shared" si="4"/>
        <v>9.2761836562855138E-2</v>
      </c>
    </row>
    <row r="46" spans="2:22" x14ac:dyDescent="0.25">
      <c r="B46" s="9">
        <v>622</v>
      </c>
      <c r="C46" s="29">
        <v>6</v>
      </c>
      <c r="D46" s="30" t="s">
        <v>112</v>
      </c>
      <c r="E46" s="24">
        <v>1629</v>
      </c>
      <c r="F46" s="25">
        <v>1629</v>
      </c>
      <c r="G46" s="26">
        <f t="shared" si="3"/>
        <v>112.89581770991167</v>
      </c>
      <c r="H46" s="27">
        <v>20.234727430768476</v>
      </c>
      <c r="I46" s="27">
        <v>45.538902501419287</v>
      </c>
      <c r="J46" s="27">
        <v>0</v>
      </c>
      <c r="K46" s="27">
        <v>1.5036662079194132</v>
      </c>
      <c r="L46" s="27">
        <v>24.973774997183774</v>
      </c>
      <c r="M46" s="27">
        <v>6.4264548427994033</v>
      </c>
      <c r="N46" s="27">
        <v>1.1297656605040078</v>
      </c>
      <c r="O46" s="27">
        <v>9.3222949808460839E-2</v>
      </c>
      <c r="P46" s="27">
        <v>0.1078044281019071</v>
      </c>
      <c r="Q46" s="27">
        <v>0</v>
      </c>
      <c r="R46" s="27">
        <v>8.1013251366771417</v>
      </c>
      <c r="S46" s="27">
        <v>4.7861735547298005</v>
      </c>
      <c r="T46" s="27">
        <v>0</v>
      </c>
      <c r="U46" s="28">
        <v>0</v>
      </c>
      <c r="V46" s="10">
        <f t="shared" si="4"/>
        <v>6.9303755500252709E-2</v>
      </c>
    </row>
    <row r="47" spans="2:22" x14ac:dyDescent="0.25">
      <c r="B47" s="9">
        <v>623</v>
      </c>
      <c r="C47" s="29">
        <v>6</v>
      </c>
      <c r="D47" s="30" t="s">
        <v>113</v>
      </c>
      <c r="E47" s="24">
        <v>2663</v>
      </c>
      <c r="F47" s="25">
        <v>2663</v>
      </c>
      <c r="G47" s="26">
        <f t="shared" si="3"/>
        <v>245.2365956074874</v>
      </c>
      <c r="H47" s="27">
        <v>43.062037505536175</v>
      </c>
      <c r="I47" s="27">
        <v>96.91249532203841</v>
      </c>
      <c r="J47" s="27">
        <v>0</v>
      </c>
      <c r="K47" s="27">
        <v>3.1999902574805286</v>
      </c>
      <c r="L47" s="27">
        <v>34.732510042613157</v>
      </c>
      <c r="M47" s="27">
        <v>8.9376518924792396</v>
      </c>
      <c r="N47" s="27">
        <v>1.5712321086291476</v>
      </c>
      <c r="O47" s="27">
        <v>0.12965068520035575</v>
      </c>
      <c r="P47" s="27">
        <v>0.14993001186684407</v>
      </c>
      <c r="Q47" s="27">
        <v>0</v>
      </c>
      <c r="R47" s="27">
        <v>11.266993344011613</v>
      </c>
      <c r="S47" s="27">
        <v>6.6564154227419881</v>
      </c>
      <c r="T47" s="27">
        <v>30.271327953086448</v>
      </c>
      <c r="U47" s="28">
        <v>8.3463610618035062</v>
      </c>
      <c r="V47" s="10">
        <f t="shared" si="4"/>
        <v>9.2090347580731285E-2</v>
      </c>
    </row>
    <row r="48" spans="2:22" x14ac:dyDescent="0.25">
      <c r="B48" s="9">
        <v>626</v>
      </c>
      <c r="C48" s="29">
        <v>6</v>
      </c>
      <c r="D48" s="30" t="s">
        <v>114</v>
      </c>
      <c r="E48" s="24">
        <v>293</v>
      </c>
      <c r="F48" s="25">
        <v>293</v>
      </c>
      <c r="G48" s="26">
        <f t="shared" si="3"/>
        <v>22.146859631041885</v>
      </c>
      <c r="H48" s="27">
        <v>3.2558014599060043</v>
      </c>
      <c r="I48" s="27">
        <v>7.3272855171346993</v>
      </c>
      <c r="J48" s="27">
        <v>0</v>
      </c>
      <c r="K48" s="27">
        <v>0.24194240578260282</v>
      </c>
      <c r="L48" s="27">
        <v>0</v>
      </c>
      <c r="M48" s="27">
        <v>0</v>
      </c>
      <c r="N48" s="27">
        <v>5.6652730264373181</v>
      </c>
      <c r="O48" s="27">
        <v>0</v>
      </c>
      <c r="P48" s="27">
        <v>0</v>
      </c>
      <c r="Q48" s="27">
        <v>0</v>
      </c>
      <c r="R48" s="27">
        <v>2.8326365132186591</v>
      </c>
      <c r="S48" s="27">
        <v>2.8239207085626017</v>
      </c>
      <c r="T48" s="27">
        <v>0</v>
      </c>
      <c r="U48" s="28">
        <v>0</v>
      </c>
      <c r="V48" s="10">
        <f t="shared" si="4"/>
        <v>7.5586551641781172E-2</v>
      </c>
    </row>
    <row r="49" spans="2:22" x14ac:dyDescent="0.25">
      <c r="B49" s="9">
        <v>627</v>
      </c>
      <c r="C49" s="29">
        <v>6</v>
      </c>
      <c r="D49" s="30" t="s">
        <v>115</v>
      </c>
      <c r="E49" s="24">
        <v>1903</v>
      </c>
      <c r="F49" s="25">
        <v>1903</v>
      </c>
      <c r="G49" s="26">
        <f t="shared" si="3"/>
        <v>173.69727099056817</v>
      </c>
      <c r="H49" s="27">
        <v>12.297433943581083</v>
      </c>
      <c r="I49" s="27">
        <v>148.92132772966917</v>
      </c>
      <c r="J49" s="27">
        <v>0</v>
      </c>
      <c r="K49" s="27">
        <v>0.91383666660943907</v>
      </c>
      <c r="L49" s="27">
        <v>6.3310585866519729</v>
      </c>
      <c r="M49" s="27">
        <v>1.6291594730401953</v>
      </c>
      <c r="N49" s="27">
        <v>0.28640494225022123</v>
      </c>
      <c r="O49" s="27">
        <v>2.3632789072714766E-2</v>
      </c>
      <c r="P49" s="27">
        <v>2.7329314462497149E-2</v>
      </c>
      <c r="Q49" s="27">
        <v>0</v>
      </c>
      <c r="R49" s="27">
        <v>2.0537529498685365</v>
      </c>
      <c r="S49" s="27">
        <v>1.213334595362364</v>
      </c>
      <c r="T49" s="27">
        <v>0</v>
      </c>
      <c r="U49" s="28">
        <v>0</v>
      </c>
      <c r="V49" s="10">
        <f t="shared" si="4"/>
        <v>9.127549710487029E-2</v>
      </c>
    </row>
    <row r="50" spans="2:22" x14ac:dyDescent="0.25">
      <c r="B50" s="9">
        <v>634</v>
      </c>
      <c r="C50" s="29">
        <v>6</v>
      </c>
      <c r="D50" s="30" t="s">
        <v>118</v>
      </c>
      <c r="E50" s="24">
        <v>4845</v>
      </c>
      <c r="F50" s="25">
        <v>4560</v>
      </c>
      <c r="G50" s="26">
        <f t="shared" si="3"/>
        <v>566.29939590427762</v>
      </c>
      <c r="H50" s="27">
        <v>117.06028996574652</v>
      </c>
      <c r="I50" s="27">
        <v>263.4479337454336</v>
      </c>
      <c r="J50" s="27">
        <v>0</v>
      </c>
      <c r="K50" s="27">
        <v>8.6988867486838259</v>
      </c>
      <c r="L50" s="27">
        <v>60.265869883403681</v>
      </c>
      <c r="M50" s="27">
        <v>15.5081036571921</v>
      </c>
      <c r="N50" s="27">
        <v>2.7263123137110856</v>
      </c>
      <c r="O50" s="27">
        <v>0.22496247219082088</v>
      </c>
      <c r="P50" s="27">
        <v>0.26015000285607287</v>
      </c>
      <c r="Q50" s="27">
        <v>0</v>
      </c>
      <c r="R50" s="27">
        <v>19.549844051417491</v>
      </c>
      <c r="S50" s="27">
        <v>11.549832282915208</v>
      </c>
      <c r="T50" s="27">
        <v>52.525081238882208</v>
      </c>
      <c r="U50" s="28">
        <v>14.482129541845024</v>
      </c>
      <c r="V50" s="10">
        <f t="shared" si="4"/>
        <v>0.12418846401409597</v>
      </c>
    </row>
    <row r="51" spans="2:22" x14ac:dyDescent="0.25">
      <c r="B51" s="9">
        <v>644</v>
      </c>
      <c r="C51" s="29">
        <v>6</v>
      </c>
      <c r="D51" s="30" t="s">
        <v>124</v>
      </c>
      <c r="E51" s="24">
        <v>118</v>
      </c>
      <c r="F51" s="25">
        <v>118</v>
      </c>
      <c r="G51" s="26">
        <f t="shared" si="3"/>
        <v>5.7524310729978918</v>
      </c>
      <c r="H51" s="27">
        <v>1.3486717186380051</v>
      </c>
      <c r="I51" s="27">
        <v>3.0352289207557259</v>
      </c>
      <c r="J51" s="27">
        <v>0</v>
      </c>
      <c r="K51" s="27">
        <v>0.10022136921938014</v>
      </c>
      <c r="L51" s="27">
        <v>0.69433344419911969</v>
      </c>
      <c r="M51" s="27">
        <v>0.17867152745206527</v>
      </c>
      <c r="N51" s="27">
        <v>3.1410312709396149E-2</v>
      </c>
      <c r="O51" s="27">
        <v>2.5918313040863652E-3</v>
      </c>
      <c r="P51" s="27">
        <v>2.9972328921980922E-3</v>
      </c>
      <c r="Q51" s="27">
        <v>0</v>
      </c>
      <c r="R51" s="27">
        <v>0.22523711314610073</v>
      </c>
      <c r="S51" s="27">
        <v>0.13306760268181461</v>
      </c>
      <c r="T51" s="27">
        <v>0</v>
      </c>
      <c r="U51" s="28">
        <v>0</v>
      </c>
      <c r="V51" s="10">
        <f t="shared" si="4"/>
        <v>4.8749415872863487E-2</v>
      </c>
    </row>
    <row r="52" spans="2:22" x14ac:dyDescent="0.25">
      <c r="B52" s="9">
        <v>646</v>
      </c>
      <c r="C52" s="29">
        <v>6</v>
      </c>
      <c r="D52" s="30" t="s">
        <v>125</v>
      </c>
      <c r="E52" s="24">
        <v>450</v>
      </c>
      <c r="F52" s="25">
        <v>450</v>
      </c>
      <c r="G52" s="26">
        <f t="shared" si="3"/>
        <v>6.8154896987887374</v>
      </c>
      <c r="H52" s="27">
        <v>1.6894135793601364</v>
      </c>
      <c r="I52" s="27">
        <v>3.802079397327133</v>
      </c>
      <c r="J52" s="27">
        <v>0</v>
      </c>
      <c r="K52" s="27">
        <v>0.12554229451202162</v>
      </c>
      <c r="L52" s="27">
        <v>0.40784328020299404</v>
      </c>
      <c r="M52" s="27">
        <v>0.10494954901528851</v>
      </c>
      <c r="N52" s="27">
        <v>1.8450047415443451E-2</v>
      </c>
      <c r="O52" s="27">
        <v>1.522411155076443E-3</v>
      </c>
      <c r="P52" s="27">
        <v>1.7605392689910796E-3</v>
      </c>
      <c r="Q52" s="27">
        <v>0</v>
      </c>
      <c r="R52" s="27">
        <v>0.1323016251289989</v>
      </c>
      <c r="S52" s="27">
        <v>7.8162341191988338E-2</v>
      </c>
      <c r="T52" s="27">
        <v>0.35545826297437649</v>
      </c>
      <c r="U52" s="28">
        <v>9.8006371236289136E-2</v>
      </c>
      <c r="V52" s="10">
        <f t="shared" si="4"/>
        <v>1.5145532663974972E-2</v>
      </c>
    </row>
    <row r="53" spans="2:22" x14ac:dyDescent="0.25">
      <c r="B53" s="9">
        <v>694</v>
      </c>
      <c r="C53" s="29">
        <v>6</v>
      </c>
      <c r="D53" s="30" t="s">
        <v>126</v>
      </c>
      <c r="E53" s="24">
        <v>520</v>
      </c>
      <c r="F53" s="25">
        <v>520</v>
      </c>
      <c r="G53" s="26">
        <f t="shared" si="3"/>
        <v>22.340000000000003</v>
      </c>
      <c r="H53" s="27">
        <v>4.6179227750347387</v>
      </c>
      <c r="I53" s="27">
        <v>10.392783185782893</v>
      </c>
      <c r="J53" s="27">
        <v>0</v>
      </c>
      <c r="K53" s="27">
        <v>0.3431632302119656</v>
      </c>
      <c r="L53" s="27">
        <v>2.3774341680965025</v>
      </c>
      <c r="M53" s="27">
        <v>0.61178069093372767</v>
      </c>
      <c r="N53" s="27">
        <v>0.10755055987840159</v>
      </c>
      <c r="O53" s="27">
        <v>8.874566466238E-3</v>
      </c>
      <c r="P53" s="27">
        <v>1.026268278906488E-2</v>
      </c>
      <c r="Q53" s="27">
        <v>0</v>
      </c>
      <c r="R53" s="27">
        <v>0.77122370122127082</v>
      </c>
      <c r="S53" s="27">
        <v>0.45563045814009623</v>
      </c>
      <c r="T53" s="27">
        <v>2.0720670432694082</v>
      </c>
      <c r="U53" s="28">
        <v>0.57130693817569378</v>
      </c>
      <c r="V53" s="10">
        <f t="shared" si="4"/>
        <v>4.2961538461538468E-2</v>
      </c>
    </row>
    <row r="54" spans="2:22" x14ac:dyDescent="0.25">
      <c r="B54" s="9">
        <v>706</v>
      </c>
      <c r="C54" s="29">
        <v>6</v>
      </c>
      <c r="D54" s="30" t="s">
        <v>127</v>
      </c>
      <c r="E54" s="24">
        <v>540</v>
      </c>
      <c r="F54" s="25">
        <v>540</v>
      </c>
      <c r="G54" s="26">
        <f t="shared" si="3"/>
        <v>52.839670921289859</v>
      </c>
      <c r="H54" s="27">
        <v>10.922538933427269</v>
      </c>
      <c r="I54" s="27">
        <v>24.581523880621418</v>
      </c>
      <c r="J54" s="27">
        <v>0</v>
      </c>
      <c r="K54" s="27">
        <v>0.81166661399673656</v>
      </c>
      <c r="L54" s="27">
        <v>5.6232246678267552</v>
      </c>
      <c r="M54" s="27">
        <v>1.4470138936856538</v>
      </c>
      <c r="N54" s="27">
        <v>0.25438389397382366</v>
      </c>
      <c r="O54" s="27">
        <v>2.09905627415009E-2</v>
      </c>
      <c r="P54" s="27">
        <v>2.4273803999273653E-2</v>
      </c>
      <c r="Q54" s="27">
        <v>0</v>
      </c>
      <c r="R54" s="27">
        <v>1.8241363732869795</v>
      </c>
      <c r="S54" s="27">
        <v>1.0776796539766884</v>
      </c>
      <c r="T54" s="27">
        <v>4.9009552682724085</v>
      </c>
      <c r="U54" s="28">
        <v>1.3512833754813496</v>
      </c>
      <c r="V54" s="10">
        <f t="shared" si="4"/>
        <v>9.7851242446833075E-2</v>
      </c>
    </row>
    <row r="55" spans="2:22" x14ac:dyDescent="0.25">
      <c r="B55" s="9">
        <v>743</v>
      </c>
      <c r="C55" s="29">
        <v>6</v>
      </c>
      <c r="D55" s="30" t="s">
        <v>207</v>
      </c>
      <c r="E55" s="24">
        <v>455</v>
      </c>
      <c r="F55" s="25">
        <v>455</v>
      </c>
      <c r="G55" s="26">
        <f t="shared" si="3"/>
        <v>68.383269417585012</v>
      </c>
      <c r="H55" s="27">
        <v>14.135571050796877</v>
      </c>
      <c r="I55" s="27">
        <v>31.812555621841494</v>
      </c>
      <c r="J55" s="27">
        <v>0</v>
      </c>
      <c r="K55" s="27">
        <v>1.0504307800265706</v>
      </c>
      <c r="L55" s="27">
        <v>7.2773823294321929</v>
      </c>
      <c r="M55" s="27">
        <v>1.8726751930437509</v>
      </c>
      <c r="N55" s="27">
        <v>0.32921481254148804</v>
      </c>
      <c r="O55" s="27">
        <v>2.7165258264324903E-2</v>
      </c>
      <c r="P55" s="27">
        <v>3.1414315224343611E-2</v>
      </c>
      <c r="Q55" s="27">
        <v>0</v>
      </c>
      <c r="R55" s="27">
        <v>2.3607340260448182</v>
      </c>
      <c r="S55" s="27">
        <v>1.3946956299844173</v>
      </c>
      <c r="T55" s="27">
        <v>6.3426463236880357</v>
      </c>
      <c r="U55" s="28">
        <v>1.7487840766966898</v>
      </c>
      <c r="V55" s="10">
        <f t="shared" si="4"/>
        <v>0.15029289981886815</v>
      </c>
    </row>
    <row r="56" spans="2:22" x14ac:dyDescent="0.25">
      <c r="B56" s="9">
        <v>747</v>
      </c>
      <c r="C56" s="29">
        <v>6</v>
      </c>
      <c r="D56" s="30" t="s">
        <v>132</v>
      </c>
      <c r="E56" s="24">
        <v>358</v>
      </c>
      <c r="F56" s="25">
        <v>358</v>
      </c>
      <c r="G56" s="26">
        <f t="shared" si="3"/>
        <v>33.241599999999998</v>
      </c>
      <c r="H56" s="27">
        <v>6.8714029417455125</v>
      </c>
      <c r="I56" s="27">
        <v>15.464312513362607</v>
      </c>
      <c r="J56" s="27">
        <v>0</v>
      </c>
      <c r="K56" s="27">
        <v>0.51062197105703111</v>
      </c>
      <c r="L56" s="27">
        <v>3.5375879875647578</v>
      </c>
      <c r="M56" s="27">
        <v>0.91032090491238127</v>
      </c>
      <c r="N56" s="27">
        <v>0.1600336925359836</v>
      </c>
      <c r="O56" s="27">
        <v>1.3205227781741139E-2</v>
      </c>
      <c r="P56" s="27">
        <v>1.5270724986614999E-2</v>
      </c>
      <c r="Q56" s="27">
        <v>0</v>
      </c>
      <c r="R56" s="27">
        <v>1.1475698203454339</v>
      </c>
      <c r="S56" s="27">
        <v>0.67797159522425343</v>
      </c>
      <c r="T56" s="27">
        <v>3.0832060799258891</v>
      </c>
      <c r="U56" s="28">
        <v>0.85009654055779516</v>
      </c>
      <c r="V56" s="10">
        <f t="shared" si="4"/>
        <v>9.2853631284916194E-2</v>
      </c>
    </row>
    <row r="57" spans="2:22" x14ac:dyDescent="0.25">
      <c r="B57" s="9">
        <v>765</v>
      </c>
      <c r="C57" s="29">
        <v>6</v>
      </c>
      <c r="D57" s="30" t="s">
        <v>135</v>
      </c>
      <c r="E57" s="24">
        <v>752</v>
      </c>
      <c r="F57" s="25">
        <v>752</v>
      </c>
      <c r="G57" s="26">
        <f t="shared" si="3"/>
        <v>96.699999999999974</v>
      </c>
      <c r="H57" s="27">
        <v>19.988949523091279</v>
      </c>
      <c r="I57" s="27">
        <v>44.985771444279571</v>
      </c>
      <c r="J57" s="27">
        <v>0</v>
      </c>
      <c r="K57" s="27">
        <v>1.4854021647939601</v>
      </c>
      <c r="L57" s="27">
        <v>10.290863207472329</v>
      </c>
      <c r="M57" s="27">
        <v>2.6481285950443807</v>
      </c>
      <c r="N57" s="27">
        <v>0.46553890511376161</v>
      </c>
      <c r="O57" s="27">
        <v>3.841408134669716E-2</v>
      </c>
      <c r="P57" s="27">
        <v>4.4422624248100895E-2</v>
      </c>
      <c r="Q57" s="27">
        <v>0</v>
      </c>
      <c r="R57" s="27">
        <v>3.3382870146865216</v>
      </c>
      <c r="S57" s="27">
        <v>1.972223155870515</v>
      </c>
      <c r="T57" s="27">
        <v>8.9690637011706258</v>
      </c>
      <c r="U57" s="28">
        <v>2.4729355828822555</v>
      </c>
      <c r="V57" s="10">
        <f t="shared" si="4"/>
        <v>0.12859042553191485</v>
      </c>
    </row>
    <row r="58" spans="2:22" x14ac:dyDescent="0.25">
      <c r="B58" s="9">
        <v>770</v>
      </c>
      <c r="C58" s="29">
        <v>6</v>
      </c>
      <c r="D58" s="30" t="s">
        <v>136</v>
      </c>
      <c r="E58" s="24">
        <v>211</v>
      </c>
      <c r="F58" s="25">
        <v>211</v>
      </c>
      <c r="G58" s="26">
        <f t="shared" si="3"/>
        <v>43.930000000000007</v>
      </c>
      <c r="H58" s="27">
        <v>9.0808123324653547</v>
      </c>
      <c r="I58" s="27">
        <v>20.436659147334041</v>
      </c>
      <c r="J58" s="27">
        <v>0</v>
      </c>
      <c r="K58" s="27">
        <v>0.67480576111063784</v>
      </c>
      <c r="L58" s="27">
        <v>4.6750529545424957</v>
      </c>
      <c r="M58" s="27">
        <v>1.2030226388862424</v>
      </c>
      <c r="N58" s="27">
        <v>0.21149042504289087</v>
      </c>
      <c r="O58" s="27">
        <v>1.7451195383251357E-2</v>
      </c>
      <c r="P58" s="27">
        <v>2.0180826093268583E-2</v>
      </c>
      <c r="Q58" s="27">
        <v>0</v>
      </c>
      <c r="R58" s="27">
        <v>1.5165558278715501</v>
      </c>
      <c r="S58" s="27">
        <v>0.89596445953869408</v>
      </c>
      <c r="T58" s="27">
        <v>4.0745705107799965</v>
      </c>
      <c r="U58" s="28">
        <v>1.1234339209515771</v>
      </c>
      <c r="V58" s="10">
        <f t="shared" si="4"/>
        <v>0.20819905213270146</v>
      </c>
    </row>
    <row r="59" spans="2:22" x14ac:dyDescent="0.25">
      <c r="B59" s="9">
        <v>794</v>
      </c>
      <c r="C59" s="29">
        <v>6</v>
      </c>
      <c r="D59" s="30" t="s">
        <v>140</v>
      </c>
      <c r="E59" s="24">
        <v>455</v>
      </c>
      <c r="F59" s="25">
        <v>455</v>
      </c>
      <c r="G59" s="26">
        <f t="shared" si="3"/>
        <v>22.617513082468989</v>
      </c>
      <c r="H59" s="27">
        <v>2.0682989950610606</v>
      </c>
      <c r="I59" s="27">
        <v>4.6547731666821885</v>
      </c>
      <c r="J59" s="27">
        <v>0</v>
      </c>
      <c r="K59" s="27">
        <v>0.15369771188604961</v>
      </c>
      <c r="L59" s="27">
        <v>5.356696254223686</v>
      </c>
      <c r="M59" s="27">
        <v>1.3784286351680193</v>
      </c>
      <c r="N59" s="27">
        <v>0.24232665996449534</v>
      </c>
      <c r="O59" s="27">
        <v>1.9995656487774762E-2</v>
      </c>
      <c r="P59" s="27">
        <v>2.3123279370753234E-2</v>
      </c>
      <c r="Q59" s="27">
        <v>0</v>
      </c>
      <c r="R59" s="27">
        <v>1.7376763432352667</v>
      </c>
      <c r="S59" s="27">
        <v>1.0266000216457754</v>
      </c>
      <c r="T59" s="27">
        <v>4.6686608269234942</v>
      </c>
      <c r="U59" s="28">
        <v>1.2872355318204212</v>
      </c>
      <c r="V59" s="10">
        <f t="shared" si="4"/>
        <v>4.9708819961470307E-2</v>
      </c>
    </row>
    <row r="60" spans="2:22" x14ac:dyDescent="0.25">
      <c r="B60" s="9">
        <v>806</v>
      </c>
      <c r="C60" s="29">
        <v>6</v>
      </c>
      <c r="D60" s="30" t="s">
        <v>144</v>
      </c>
      <c r="E60" s="24">
        <v>292</v>
      </c>
      <c r="F60" s="25">
        <v>292</v>
      </c>
      <c r="G60" s="26">
        <f t="shared" si="3"/>
        <v>43.679999999999993</v>
      </c>
      <c r="H60" s="27">
        <v>9.029134593263981</v>
      </c>
      <c r="I60" s="27">
        <v>20.320356739256791</v>
      </c>
      <c r="J60" s="27">
        <v>0</v>
      </c>
      <c r="K60" s="27">
        <v>0.67096552800620668</v>
      </c>
      <c r="L60" s="27">
        <v>4.6484478273256595</v>
      </c>
      <c r="M60" s="27">
        <v>1.1961763912258381</v>
      </c>
      <c r="N60" s="27">
        <v>0.21028686013825343</v>
      </c>
      <c r="O60" s="27">
        <v>1.7351882866843145E-2</v>
      </c>
      <c r="P60" s="27">
        <v>2.0065979598314861E-2</v>
      </c>
      <c r="Q60" s="27">
        <v>0</v>
      </c>
      <c r="R60" s="27">
        <v>1.5079253030145527</v>
      </c>
      <c r="S60" s="27">
        <v>0.8908656406248614</v>
      </c>
      <c r="T60" s="27">
        <v>4.0513826521937224</v>
      </c>
      <c r="U60" s="28">
        <v>1.1170406024849733</v>
      </c>
      <c r="V60" s="10">
        <f t="shared" si="4"/>
        <v>0.14958904109589038</v>
      </c>
    </row>
    <row r="61" spans="2:22" x14ac:dyDescent="0.25">
      <c r="B61" s="9">
        <v>824</v>
      </c>
      <c r="C61" s="29">
        <v>6</v>
      </c>
      <c r="D61" s="30" t="s">
        <v>149</v>
      </c>
      <c r="E61" s="24">
        <v>521</v>
      </c>
      <c r="F61" s="25">
        <v>521</v>
      </c>
      <c r="G61" s="26">
        <f t="shared" si="3"/>
        <v>33.500000000000007</v>
      </c>
      <c r="H61" s="27">
        <v>6.9248170529840518</v>
      </c>
      <c r="I61" s="27">
        <v>15.584522682351249</v>
      </c>
      <c r="J61" s="27">
        <v>0</v>
      </c>
      <c r="K61" s="27">
        <v>0.5145912359937711</v>
      </c>
      <c r="L61" s="27">
        <v>3.5650870470560805</v>
      </c>
      <c r="M61" s="27">
        <v>0.91739718649417534</v>
      </c>
      <c r="N61" s="27">
        <v>0.16127769722141691</v>
      </c>
      <c r="O61" s="27">
        <v>1.3307877198700671E-2</v>
      </c>
      <c r="P61" s="27">
        <v>1.5389430323799172E-2</v>
      </c>
      <c r="Q61" s="27">
        <v>0</v>
      </c>
      <c r="R61" s="27">
        <v>1.1564903308376264</v>
      </c>
      <c r="S61" s="27">
        <v>0.68324173445359104</v>
      </c>
      <c r="T61" s="27">
        <v>3.1071730505606618</v>
      </c>
      <c r="U61" s="28">
        <v>0.85670467452487664</v>
      </c>
      <c r="V61" s="10">
        <f t="shared" si="4"/>
        <v>6.4299424184261045E-2</v>
      </c>
    </row>
    <row r="62" spans="2:22" x14ac:dyDescent="0.25">
      <c r="B62" s="9">
        <v>826</v>
      </c>
      <c r="C62" s="29">
        <v>6</v>
      </c>
      <c r="D62" s="30" t="s">
        <v>150</v>
      </c>
      <c r="E62" s="24">
        <v>205</v>
      </c>
      <c r="F62" s="25">
        <v>205</v>
      </c>
      <c r="G62" s="26">
        <f t="shared" si="3"/>
        <v>39.69</v>
      </c>
      <c r="H62" s="27">
        <v>8.204357875610059</v>
      </c>
      <c r="I62" s="27">
        <v>18.464170306343913</v>
      </c>
      <c r="J62" s="27">
        <v>0</v>
      </c>
      <c r="K62" s="27">
        <v>0.6096754076594858</v>
      </c>
      <c r="L62" s="27">
        <v>4.22382999694495</v>
      </c>
      <c r="M62" s="27">
        <v>1.0869102785657854</v>
      </c>
      <c r="N62" s="27">
        <v>0.19107796426023987</v>
      </c>
      <c r="O62" s="27">
        <v>1.5766855104968048E-2</v>
      </c>
      <c r="P62" s="27">
        <v>1.8233029538853404E-2</v>
      </c>
      <c r="Q62" s="27">
        <v>0</v>
      </c>
      <c r="R62" s="27">
        <v>1.3701821262968772</v>
      </c>
      <c r="S62" s="27">
        <v>0.80948849076009033</v>
      </c>
      <c r="T62" s="27">
        <v>3.6813044291567953</v>
      </c>
      <c r="U62" s="28">
        <v>1.0150032397579805</v>
      </c>
      <c r="V62" s="10">
        <f t="shared" si="4"/>
        <v>0.19360975609756095</v>
      </c>
    </row>
    <row r="63" spans="2:22" x14ac:dyDescent="0.25">
      <c r="B63" s="9">
        <v>840</v>
      </c>
      <c r="C63" s="29">
        <v>6</v>
      </c>
      <c r="D63" s="30" t="s">
        <v>155</v>
      </c>
      <c r="E63" s="24">
        <v>1753</v>
      </c>
      <c r="F63" s="25">
        <v>1753</v>
      </c>
      <c r="G63" s="26">
        <f t="shared" si="3"/>
        <v>182.33999999999995</v>
      </c>
      <c r="H63" s="27">
        <v>43.523856850734624</v>
      </c>
      <c r="I63" s="27">
        <v>97.951834557331637</v>
      </c>
      <c r="J63" s="27">
        <v>0</v>
      </c>
      <c r="K63" s="27">
        <v>3.2343085919337251</v>
      </c>
      <c r="L63" s="27">
        <v>12.805779077396949</v>
      </c>
      <c r="M63" s="27">
        <v>3.2952871953494083</v>
      </c>
      <c r="N63" s="27">
        <v>0.57930887337918413</v>
      </c>
      <c r="O63" s="27">
        <v>4.7801844147512117E-2</v>
      </c>
      <c r="P63" s="27">
        <v>5.5278775034764388E-2</v>
      </c>
      <c r="Q63" s="27">
        <v>0</v>
      </c>
      <c r="R63" s="27">
        <v>4.1541088580380423</v>
      </c>
      <c r="S63" s="27">
        <v>2.4542017045825486</v>
      </c>
      <c r="T63" s="27">
        <v>11.160953748262139</v>
      </c>
      <c r="U63" s="28">
        <v>3.0772799238094595</v>
      </c>
      <c r="V63" s="10">
        <f t="shared" si="4"/>
        <v>0.10401597261836848</v>
      </c>
    </row>
    <row r="64" spans="2:22" x14ac:dyDescent="0.25">
      <c r="B64" s="9">
        <v>843</v>
      </c>
      <c r="C64" s="29">
        <v>6</v>
      </c>
      <c r="D64" s="30" t="s">
        <v>156</v>
      </c>
      <c r="E64" s="24">
        <v>345</v>
      </c>
      <c r="F64" s="25">
        <v>345</v>
      </c>
      <c r="G64" s="26">
        <f t="shared" si="3"/>
        <v>26</v>
      </c>
      <c r="H64" s="27">
        <v>5.3744848769428462</v>
      </c>
      <c r="I64" s="27">
        <v>12.095450440033806</v>
      </c>
      <c r="J64" s="27">
        <v>0</v>
      </c>
      <c r="K64" s="27">
        <v>0.39938424286083729</v>
      </c>
      <c r="L64" s="27">
        <v>2.7669332305509875</v>
      </c>
      <c r="M64" s="27">
        <v>0.71200975668204647</v>
      </c>
      <c r="N64" s="27">
        <v>0.1251707500822937</v>
      </c>
      <c r="O64" s="27">
        <v>1.0328501706454251E-2</v>
      </c>
      <c r="P64" s="27">
        <v>1.1944035475187416E-2</v>
      </c>
      <c r="Q64" s="27">
        <v>0</v>
      </c>
      <c r="R64" s="27">
        <v>0.89757458512771005</v>
      </c>
      <c r="S64" s="27">
        <v>0.53027716703860794</v>
      </c>
      <c r="T64" s="27">
        <v>2.4115372929724539</v>
      </c>
      <c r="U64" s="28">
        <v>0.66490512052676998</v>
      </c>
      <c r="V64" s="10">
        <f t="shared" si="4"/>
        <v>7.5362318840579715E-2</v>
      </c>
    </row>
    <row r="65" spans="2:22" x14ac:dyDescent="0.25">
      <c r="B65" s="9">
        <v>846</v>
      </c>
      <c r="C65" s="29">
        <v>6</v>
      </c>
      <c r="D65" s="30" t="s">
        <v>209</v>
      </c>
      <c r="E65" s="24">
        <v>357</v>
      </c>
      <c r="F65" s="25">
        <v>357</v>
      </c>
      <c r="G65" s="26">
        <f t="shared" si="3"/>
        <v>26</v>
      </c>
      <c r="H65" s="27">
        <v>5.3744848769428462</v>
      </c>
      <c r="I65" s="27">
        <v>12.095450440033806</v>
      </c>
      <c r="J65" s="27">
        <v>0</v>
      </c>
      <c r="K65" s="27">
        <v>0.39938424286083729</v>
      </c>
      <c r="L65" s="27">
        <v>2.7669332305509875</v>
      </c>
      <c r="M65" s="27">
        <v>0.71200975668204647</v>
      </c>
      <c r="N65" s="27">
        <v>0.1251707500822937</v>
      </c>
      <c r="O65" s="27">
        <v>1.0328501706454251E-2</v>
      </c>
      <c r="P65" s="27">
        <v>1.1944035475187416E-2</v>
      </c>
      <c r="Q65" s="27">
        <v>0</v>
      </c>
      <c r="R65" s="27">
        <v>0.89757458512771005</v>
      </c>
      <c r="S65" s="27">
        <v>0.53027716703860794</v>
      </c>
      <c r="T65" s="27">
        <v>2.4115372929724539</v>
      </c>
      <c r="U65" s="28">
        <v>0.66490512052676998</v>
      </c>
      <c r="V65" s="10">
        <f t="shared" si="4"/>
        <v>7.2829131652661069E-2</v>
      </c>
    </row>
    <row r="66" spans="2:22" x14ac:dyDescent="0.25">
      <c r="B66" s="9">
        <v>888</v>
      </c>
      <c r="C66" s="29">
        <v>6</v>
      </c>
      <c r="D66" s="30" t="s">
        <v>162</v>
      </c>
      <c r="E66" s="24">
        <v>1412</v>
      </c>
      <c r="F66" s="25">
        <v>1412</v>
      </c>
      <c r="G66" s="26">
        <f t="shared" si="3"/>
        <v>95.51650322573316</v>
      </c>
      <c r="H66" s="27">
        <v>0</v>
      </c>
      <c r="I66" s="27">
        <v>10.519976219861297</v>
      </c>
      <c r="J66" s="27">
        <v>47.10892416599031</v>
      </c>
      <c r="K66" s="27">
        <v>0</v>
      </c>
      <c r="L66" s="27">
        <v>20.741497881688549</v>
      </c>
      <c r="M66" s="27">
        <v>5.3373708830051596</v>
      </c>
      <c r="N66" s="27">
        <v>0.93830556480911775</v>
      </c>
      <c r="O66" s="27">
        <v>7.7424563014401843E-2</v>
      </c>
      <c r="P66" s="27">
        <v>8.9534934841228542E-2</v>
      </c>
      <c r="Q66" s="27">
        <v>0</v>
      </c>
      <c r="R66" s="27">
        <v>6.7284028217683476</v>
      </c>
      <c r="S66" s="27">
        <v>3.9750661907547657</v>
      </c>
      <c r="T66" s="27">
        <v>0</v>
      </c>
      <c r="U66" s="28">
        <v>0</v>
      </c>
      <c r="V66" s="10">
        <f t="shared" si="4"/>
        <v>6.7646248743437082E-2</v>
      </c>
    </row>
    <row r="67" spans="2:22" x14ac:dyDescent="0.25">
      <c r="B67" s="9">
        <v>889</v>
      </c>
      <c r="C67" s="29">
        <v>6</v>
      </c>
      <c r="D67" s="30" t="s">
        <v>163</v>
      </c>
      <c r="E67" s="24">
        <v>551</v>
      </c>
      <c r="F67" s="25">
        <v>551</v>
      </c>
      <c r="G67" s="26">
        <f t="shared" si="3"/>
        <v>39.658299744679617</v>
      </c>
      <c r="H67" s="27">
        <v>9.2979866418536385</v>
      </c>
      <c r="I67" s="27">
        <v>20.925416889926996</v>
      </c>
      <c r="J67" s="27">
        <v>0</v>
      </c>
      <c r="K67" s="27">
        <v>0.69094423746880418</v>
      </c>
      <c r="L67" s="27">
        <v>4.7868602862639715</v>
      </c>
      <c r="M67" s="27">
        <v>1.2317938105846733</v>
      </c>
      <c r="N67" s="27">
        <v>0.21654837419097711</v>
      </c>
      <c r="O67" s="27">
        <v>1.7868553562960448E-2</v>
      </c>
      <c r="P67" s="27">
        <v>2.0663465400109184E-2</v>
      </c>
      <c r="Q67" s="27">
        <v>0</v>
      </c>
      <c r="R67" s="27">
        <v>1.5528253765097568</v>
      </c>
      <c r="S67" s="27">
        <v>0.91739210891771561</v>
      </c>
      <c r="T67" s="27">
        <v>0</v>
      </c>
      <c r="U67" s="28">
        <v>0</v>
      </c>
      <c r="V67" s="10">
        <f t="shared" si="4"/>
        <v>7.1975135652776079E-2</v>
      </c>
    </row>
    <row r="68" spans="2:22" x14ac:dyDescent="0.25">
      <c r="B68" s="9">
        <v>891</v>
      </c>
      <c r="C68" s="29">
        <v>6</v>
      </c>
      <c r="D68" s="30" t="s">
        <v>164</v>
      </c>
      <c r="E68" s="24">
        <v>1499</v>
      </c>
      <c r="F68" s="25">
        <v>1499</v>
      </c>
      <c r="G68" s="26">
        <f t="shared" si="3"/>
        <v>258.70251380109607</v>
      </c>
      <c r="H68" s="27">
        <v>15.638745679985114</v>
      </c>
      <c r="I68" s="27">
        <v>144.74656017921578</v>
      </c>
      <c r="J68" s="27">
        <v>0</v>
      </c>
      <c r="K68" s="27">
        <v>1.1621334408232378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24.003326022782112</v>
      </c>
      <c r="R68" s="27">
        <v>24.970780339604485</v>
      </c>
      <c r="S68" s="27">
        <v>23.698272859820104</v>
      </c>
      <c r="T68" s="27">
        <v>19.191301107537903</v>
      </c>
      <c r="U68" s="28">
        <v>5.2913941713273687</v>
      </c>
      <c r="V68" s="10">
        <f t="shared" si="4"/>
        <v>0.17258339813281925</v>
      </c>
    </row>
    <row r="69" spans="2:22" x14ac:dyDescent="0.25">
      <c r="B69" s="9">
        <v>904</v>
      </c>
      <c r="C69" s="29">
        <v>6</v>
      </c>
      <c r="D69" s="30" t="s">
        <v>165</v>
      </c>
      <c r="E69" s="24">
        <v>437</v>
      </c>
      <c r="F69" s="25">
        <v>437</v>
      </c>
      <c r="G69" s="26">
        <f t="shared" si="3"/>
        <v>30.787458178612166</v>
      </c>
      <c r="H69" s="27">
        <v>5.591524748983117</v>
      </c>
      <c r="I69" s="27">
        <v>12.583905627067034</v>
      </c>
      <c r="J69" s="27">
        <v>0</v>
      </c>
      <c r="K69" s="27">
        <v>0.41551272902279368</v>
      </c>
      <c r="L69" s="27">
        <v>4.1505680984821947</v>
      </c>
      <c r="M69" s="27">
        <v>1.0680579311644918</v>
      </c>
      <c r="N69" s="27">
        <v>0.18776373655073716</v>
      </c>
      <c r="O69" s="27">
        <v>1.5493380618870685E-2</v>
      </c>
      <c r="P69" s="27">
        <v>1.7916779509919933E-2</v>
      </c>
      <c r="Q69" s="27">
        <v>0</v>
      </c>
      <c r="R69" s="27">
        <v>1.3464164577247877</v>
      </c>
      <c r="S69" s="27">
        <v>0.79544799583966763</v>
      </c>
      <c r="T69" s="27">
        <v>3.6174525810723681</v>
      </c>
      <c r="U69" s="28">
        <v>0.99739811257618083</v>
      </c>
      <c r="V69" s="10">
        <f t="shared" si="4"/>
        <v>7.0451849378975209E-2</v>
      </c>
    </row>
    <row r="70" spans="2:22" x14ac:dyDescent="0.25">
      <c r="B70" s="9">
        <v>917</v>
      </c>
      <c r="C70" s="29">
        <v>6</v>
      </c>
      <c r="D70" s="30" t="s">
        <v>210</v>
      </c>
      <c r="E70" s="24">
        <v>1029</v>
      </c>
      <c r="F70" s="25">
        <v>1029</v>
      </c>
      <c r="G70" s="26">
        <f t="shared" si="3"/>
        <v>122.61458483234483</v>
      </c>
      <c r="H70" s="27">
        <v>0</v>
      </c>
      <c r="I70" s="27">
        <v>0</v>
      </c>
      <c r="J70" s="27">
        <v>0</v>
      </c>
      <c r="K70" s="27">
        <v>0</v>
      </c>
      <c r="L70" s="27">
        <v>41.726688414290571</v>
      </c>
      <c r="M70" s="27">
        <v>10.737450740396214</v>
      </c>
      <c r="N70" s="27">
        <v>1.887635317541378</v>
      </c>
      <c r="O70" s="27">
        <v>0.15575879017718972</v>
      </c>
      <c r="P70" s="27">
        <v>0.18012181905203883</v>
      </c>
      <c r="Q70" s="27">
        <v>0</v>
      </c>
      <c r="R70" s="27">
        <v>13.535857905306949</v>
      </c>
      <c r="S70" s="27">
        <v>7.9968355860276938</v>
      </c>
      <c r="T70" s="27">
        <v>36.367146164660241</v>
      </c>
      <c r="U70" s="28">
        <v>10.027090094892547</v>
      </c>
      <c r="V70" s="10">
        <f t="shared" si="4"/>
        <v>0.11915897456982005</v>
      </c>
    </row>
    <row r="71" spans="2:22" x14ac:dyDescent="0.25">
      <c r="B71" s="9">
        <v>957</v>
      </c>
      <c r="C71" s="29">
        <v>6</v>
      </c>
      <c r="D71" s="30" t="s">
        <v>176</v>
      </c>
      <c r="E71" s="24">
        <v>681</v>
      </c>
      <c r="F71" s="25">
        <v>681</v>
      </c>
      <c r="G71" s="26">
        <f t="shared" ref="G71:G102" si="5">SUM(H71:U71)</f>
        <v>78.485820927797022</v>
      </c>
      <c r="H71" s="27">
        <v>18.401195191417024</v>
      </c>
      <c r="I71" s="27">
        <v>41.41247944152321</v>
      </c>
      <c r="J71" s="27">
        <v>0</v>
      </c>
      <c r="K71" s="27">
        <v>1.3674142876068458</v>
      </c>
      <c r="L71" s="27">
        <v>9.4734434318379872</v>
      </c>
      <c r="M71" s="27">
        <v>2.437783491978557</v>
      </c>
      <c r="N71" s="27">
        <v>0.42856040295168529</v>
      </c>
      <c r="O71" s="27">
        <v>3.5362789232269265E-2</v>
      </c>
      <c r="P71" s="27">
        <v>4.089406393067245E-2</v>
      </c>
      <c r="Q71" s="27">
        <v>0</v>
      </c>
      <c r="R71" s="27">
        <v>3.0731215210312683</v>
      </c>
      <c r="S71" s="27">
        <v>1.8155663062874856</v>
      </c>
      <c r="T71" s="27">
        <v>0</v>
      </c>
      <c r="U71" s="28">
        <v>0</v>
      </c>
      <c r="V71" s="10">
        <f t="shared" ref="V71:V102" si="6">+G71/F71</f>
        <v>0.11525083836680913</v>
      </c>
    </row>
    <row r="72" spans="2:22" x14ac:dyDescent="0.25">
      <c r="B72" s="9">
        <v>959</v>
      </c>
      <c r="C72" s="29">
        <v>6</v>
      </c>
      <c r="D72" s="30" t="s">
        <v>178</v>
      </c>
      <c r="E72" s="24">
        <v>2281</v>
      </c>
      <c r="F72" s="25">
        <v>2281</v>
      </c>
      <c r="G72" s="26">
        <f t="shared" si="5"/>
        <v>242.18896169433987</v>
      </c>
      <c r="H72" s="27">
        <v>23.258304637018323</v>
      </c>
      <c r="I72" s="27">
        <v>131.51397295212445</v>
      </c>
      <c r="J72" s="27">
        <v>0</v>
      </c>
      <c r="K72" s="27">
        <v>0</v>
      </c>
      <c r="L72" s="27">
        <v>16.733272028213591</v>
      </c>
      <c r="M72" s="27">
        <v>4.305941615703655</v>
      </c>
      <c r="N72" s="27">
        <v>0.75698111829228054</v>
      </c>
      <c r="O72" s="27">
        <v>6.2462522329659251E-2</v>
      </c>
      <c r="P72" s="27">
        <v>7.2232604861645011E-2</v>
      </c>
      <c r="Q72" s="27">
        <v>0</v>
      </c>
      <c r="R72" s="27">
        <v>25.035327605603026</v>
      </c>
      <c r="S72" s="27">
        <v>19.561525931287886</v>
      </c>
      <c r="T72" s="27">
        <v>16.374257238435501</v>
      </c>
      <c r="U72" s="28">
        <v>4.5146834404698772</v>
      </c>
      <c r="V72" s="10">
        <f t="shared" si="6"/>
        <v>0.10617666010273559</v>
      </c>
    </row>
    <row r="73" spans="2:22" x14ac:dyDescent="0.25">
      <c r="B73" s="9">
        <v>970</v>
      </c>
      <c r="C73" s="29">
        <v>6</v>
      </c>
      <c r="D73" s="30" t="s">
        <v>180</v>
      </c>
      <c r="E73" s="24">
        <v>1835</v>
      </c>
      <c r="F73" s="25">
        <v>1835</v>
      </c>
      <c r="G73" s="26">
        <f t="shared" si="5"/>
        <v>148.60622198730667</v>
      </c>
      <c r="H73" s="27">
        <v>28.393629898315819</v>
      </c>
      <c r="I73" s="27">
        <v>72.824977620630648</v>
      </c>
      <c r="J73" s="27">
        <v>0</v>
      </c>
      <c r="K73" s="27">
        <v>1.998594065955652</v>
      </c>
      <c r="L73" s="27">
        <v>10.122731109810955</v>
      </c>
      <c r="M73" s="27">
        <v>2.6048634766004213</v>
      </c>
      <c r="N73" s="27">
        <v>0.4579329316320695</v>
      </c>
      <c r="O73" s="27">
        <v>3.7786472180552082E-2</v>
      </c>
      <c r="P73" s="27">
        <v>4.3696847522876045E-2</v>
      </c>
      <c r="Q73" s="27">
        <v>13.666662589717729</v>
      </c>
      <c r="R73" s="27">
        <v>3.825238197435354</v>
      </c>
      <c r="S73" s="27">
        <v>9.3204497870346508</v>
      </c>
      <c r="T73" s="27">
        <v>4.1620934012285655</v>
      </c>
      <c r="U73" s="28">
        <v>1.1475655892414034</v>
      </c>
      <c r="V73" s="10">
        <f t="shared" si="6"/>
        <v>8.0984317159295188E-2</v>
      </c>
    </row>
    <row r="74" spans="2:22" x14ac:dyDescent="0.25">
      <c r="B74" s="9">
        <v>980</v>
      </c>
      <c r="C74" s="29">
        <v>6</v>
      </c>
      <c r="D74" s="30" t="s">
        <v>186</v>
      </c>
      <c r="E74" s="24">
        <v>148</v>
      </c>
      <c r="F74" s="25">
        <v>148</v>
      </c>
      <c r="G74" s="26">
        <f t="shared" si="5"/>
        <v>36.875010757739695</v>
      </c>
      <c r="H74" s="27">
        <v>0</v>
      </c>
      <c r="I74" s="27">
        <v>0</v>
      </c>
      <c r="J74" s="27">
        <v>0</v>
      </c>
      <c r="K74" s="27">
        <v>0</v>
      </c>
      <c r="L74" s="27">
        <v>12.548850418289936</v>
      </c>
      <c r="M74" s="27">
        <v>3.2291722237138263</v>
      </c>
      <c r="N74" s="27">
        <v>0.56768591384298361</v>
      </c>
      <c r="O74" s="27">
        <v>4.6842772181219912E-2</v>
      </c>
      <c r="P74" s="27">
        <v>5.4169689717821129E-2</v>
      </c>
      <c r="Q74" s="27">
        <v>0</v>
      </c>
      <c r="R74" s="27">
        <v>4.0707629239695597</v>
      </c>
      <c r="S74" s="27">
        <v>2.4049618458183515</v>
      </c>
      <c r="T74" s="27">
        <v>10.937026030661748</v>
      </c>
      <c r="U74" s="28">
        <v>3.015538939544252</v>
      </c>
      <c r="V74" s="10">
        <f t="shared" si="6"/>
        <v>0.24915547809283578</v>
      </c>
    </row>
    <row r="75" spans="2:22" x14ac:dyDescent="0.25">
      <c r="B75" s="9">
        <v>986</v>
      </c>
      <c r="C75" s="29">
        <v>6</v>
      </c>
      <c r="D75" s="30" t="s">
        <v>192</v>
      </c>
      <c r="E75" s="24">
        <v>362</v>
      </c>
      <c r="F75" s="25">
        <v>362</v>
      </c>
      <c r="G75" s="26">
        <f t="shared" si="5"/>
        <v>12.189378435111168</v>
      </c>
      <c r="H75" s="27">
        <v>0</v>
      </c>
      <c r="I75" s="27">
        <v>4.9528270690674177</v>
      </c>
      <c r="J75" s="27">
        <v>0</v>
      </c>
      <c r="K75" s="27">
        <v>0</v>
      </c>
      <c r="L75" s="27">
        <v>3.9616366193411037</v>
      </c>
      <c r="M75" s="27">
        <v>1.0194405467594334</v>
      </c>
      <c r="N75" s="27">
        <v>0.17921683896132973</v>
      </c>
      <c r="O75" s="27">
        <v>1.4788130819863753E-2</v>
      </c>
      <c r="P75" s="27">
        <v>1.7101217983416652E-2</v>
      </c>
      <c r="Q75" s="27">
        <v>0</v>
      </c>
      <c r="R75" s="27">
        <v>1.2851283528528605</v>
      </c>
      <c r="S75" s="27">
        <v>0.75923965932574267</v>
      </c>
      <c r="T75" s="27">
        <v>0</v>
      </c>
      <c r="U75" s="28">
        <v>0</v>
      </c>
      <c r="V75" s="10">
        <f t="shared" si="6"/>
        <v>3.3672316119091626E-2</v>
      </c>
    </row>
    <row r="76" spans="2:22" x14ac:dyDescent="0.25">
      <c r="B76" s="9">
        <v>988</v>
      </c>
      <c r="C76" s="29">
        <v>6</v>
      </c>
      <c r="D76" s="30" t="s">
        <v>194</v>
      </c>
      <c r="E76" s="24">
        <v>892</v>
      </c>
      <c r="F76" s="25">
        <v>892</v>
      </c>
      <c r="G76" s="26">
        <f t="shared" si="5"/>
        <v>69.020457071318631</v>
      </c>
      <c r="H76" s="27">
        <v>16.66919888034354</v>
      </c>
      <c r="I76" s="27">
        <v>37.514566241918622</v>
      </c>
      <c r="J76" s="27">
        <v>0</v>
      </c>
      <c r="K76" s="27">
        <v>1.238707620610078</v>
      </c>
      <c r="L76" s="27">
        <v>4.6274988893965077</v>
      </c>
      <c r="M76" s="27">
        <v>1.1907856401831349</v>
      </c>
      <c r="N76" s="27">
        <v>0.20933917038373875</v>
      </c>
      <c r="O76" s="27">
        <v>1.7273683964621506E-2</v>
      </c>
      <c r="P76" s="27">
        <v>1.9975549205911255E-2</v>
      </c>
      <c r="Q76" s="27">
        <v>0</v>
      </c>
      <c r="R76" s="27">
        <v>1.5011296080324659</v>
      </c>
      <c r="S76" s="27">
        <v>0.88685081896784346</v>
      </c>
      <c r="T76" s="27">
        <v>4.0331244793883538</v>
      </c>
      <c r="U76" s="28">
        <v>1.1120064889238315</v>
      </c>
      <c r="V76" s="10">
        <f t="shared" si="6"/>
        <v>7.737719402614196E-2</v>
      </c>
    </row>
    <row r="77" spans="2:22" x14ac:dyDescent="0.25">
      <c r="B77" s="9">
        <v>989</v>
      </c>
      <c r="C77" s="29">
        <v>6</v>
      </c>
      <c r="D77" s="30" t="s">
        <v>195</v>
      </c>
      <c r="E77" s="24">
        <v>2798</v>
      </c>
      <c r="F77" s="25">
        <v>2798</v>
      </c>
      <c r="G77" s="26">
        <f t="shared" si="5"/>
        <v>191.23336331805555</v>
      </c>
      <c r="H77" s="27">
        <v>0</v>
      </c>
      <c r="I77" s="27">
        <v>0</v>
      </c>
      <c r="J77" s="27">
        <v>0</v>
      </c>
      <c r="K77" s="27">
        <v>0</v>
      </c>
      <c r="L77" s="27">
        <v>104.69034995252879</v>
      </c>
      <c r="M77" s="27">
        <v>26.939772081820287</v>
      </c>
      <c r="N77" s="27">
        <v>4.7359905491201086</v>
      </c>
      <c r="O77" s="27">
        <v>0.39079167006811544</v>
      </c>
      <c r="P77" s="27">
        <v>0.45191739357360211</v>
      </c>
      <c r="Q77" s="27">
        <v>0</v>
      </c>
      <c r="R77" s="27">
        <v>33.960847478348363</v>
      </c>
      <c r="S77" s="27">
        <v>20.063694192596252</v>
      </c>
      <c r="T77" s="27">
        <v>0</v>
      </c>
      <c r="U77" s="28">
        <v>0</v>
      </c>
      <c r="V77" s="10">
        <f t="shared" si="6"/>
        <v>6.834644864834008E-2</v>
      </c>
    </row>
    <row r="78" spans="2:22" x14ac:dyDescent="0.25">
      <c r="B78" s="9">
        <v>39</v>
      </c>
      <c r="C78" s="29">
        <v>7</v>
      </c>
      <c r="D78" s="30" t="s">
        <v>34</v>
      </c>
      <c r="E78" s="24">
        <v>2305</v>
      </c>
      <c r="F78" s="25">
        <v>2305</v>
      </c>
      <c r="G78" s="26">
        <f t="shared" si="5"/>
        <v>251.81000000000003</v>
      </c>
      <c r="H78" s="27">
        <v>75.735902104785353</v>
      </c>
      <c r="I78" s="27">
        <v>170.44607463120505</v>
      </c>
      <c r="J78" s="27">
        <v>0</v>
      </c>
      <c r="K78" s="27">
        <v>5.6280232640096148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8">
        <v>0</v>
      </c>
      <c r="V78" s="10">
        <f t="shared" si="6"/>
        <v>0.10924511930585684</v>
      </c>
    </row>
    <row r="79" spans="2:22" x14ac:dyDescent="0.25">
      <c r="B79" s="9">
        <v>59</v>
      </c>
      <c r="C79" s="29">
        <v>7</v>
      </c>
      <c r="D79" s="30" t="s">
        <v>36</v>
      </c>
      <c r="E79" s="24">
        <v>3173</v>
      </c>
      <c r="F79" s="25">
        <v>3173</v>
      </c>
      <c r="G79" s="26">
        <f t="shared" si="5"/>
        <v>201.34597997060382</v>
      </c>
      <c r="H79" s="27">
        <v>0</v>
      </c>
      <c r="I79" s="27">
        <v>0</v>
      </c>
      <c r="J79" s="27">
        <v>0</v>
      </c>
      <c r="K79" s="27">
        <v>0</v>
      </c>
      <c r="L79" s="27">
        <v>68.519589094486918</v>
      </c>
      <c r="M79" s="27">
        <v>17.632017795168988</v>
      </c>
      <c r="N79" s="27">
        <v>3.0996947333563178</v>
      </c>
      <c r="O79" s="27">
        <v>0.25577223370403662</v>
      </c>
      <c r="P79" s="27">
        <v>0.29577887671935116</v>
      </c>
      <c r="Q79" s="27">
        <v>0</v>
      </c>
      <c r="R79" s="27">
        <v>22.227295214622256</v>
      </c>
      <c r="S79" s="27">
        <v>13.131640904988028</v>
      </c>
      <c r="T79" s="27">
        <v>59.718659841892752</v>
      </c>
      <c r="U79" s="28">
        <v>16.465531275665178</v>
      </c>
      <c r="V79" s="10">
        <f t="shared" si="6"/>
        <v>6.3456028985377819E-2</v>
      </c>
    </row>
    <row r="80" spans="2:22" x14ac:dyDescent="0.25">
      <c r="B80" s="9">
        <v>128</v>
      </c>
      <c r="C80" s="29">
        <v>7</v>
      </c>
      <c r="D80" s="30" t="s">
        <v>43</v>
      </c>
      <c r="E80" s="24">
        <v>1499</v>
      </c>
      <c r="F80" s="25">
        <v>1499</v>
      </c>
      <c r="G80" s="26">
        <f t="shared" si="5"/>
        <v>153.91588097777668</v>
      </c>
      <c r="H80" s="27">
        <v>31.816099024476756</v>
      </c>
      <c r="I80" s="27">
        <v>71.603150396186152</v>
      </c>
      <c r="J80" s="27">
        <v>0</v>
      </c>
      <c r="K80" s="27">
        <v>2.3642914457141568</v>
      </c>
      <c r="L80" s="27">
        <v>16.379806376420802</v>
      </c>
      <c r="M80" s="27">
        <v>4.2149849601726759</v>
      </c>
      <c r="N80" s="27">
        <v>0.74099101044482085</v>
      </c>
      <c r="O80" s="27">
        <v>6.1143093820360601E-2</v>
      </c>
      <c r="P80" s="27">
        <v>7.0706797792049553E-2</v>
      </c>
      <c r="Q80" s="27">
        <v>0</v>
      </c>
      <c r="R80" s="27">
        <v>5.3134993466613025</v>
      </c>
      <c r="S80" s="27">
        <v>3.1391568202748834</v>
      </c>
      <c r="T80" s="27">
        <v>14.27591872917761</v>
      </c>
      <c r="U80" s="28">
        <v>3.9361329766350979</v>
      </c>
      <c r="V80" s="10">
        <f t="shared" si="6"/>
        <v>0.10267904001185903</v>
      </c>
    </row>
    <row r="81" spans="2:22" x14ac:dyDescent="0.25">
      <c r="B81" s="9">
        <v>205</v>
      </c>
      <c r="C81" s="29">
        <v>7</v>
      </c>
      <c r="D81" s="30" t="s">
        <v>54</v>
      </c>
      <c r="E81" s="24">
        <v>7871</v>
      </c>
      <c r="F81" s="25">
        <v>7871</v>
      </c>
      <c r="G81" s="26">
        <f t="shared" si="5"/>
        <v>541.49551167153481</v>
      </c>
      <c r="H81" s="27">
        <v>86.134560684051095</v>
      </c>
      <c r="I81" s="27">
        <v>193.84858898712716</v>
      </c>
      <c r="J81" s="27">
        <v>0</v>
      </c>
      <c r="K81" s="27">
        <v>6.400759717556169</v>
      </c>
      <c r="L81" s="27">
        <v>86.816444828974142</v>
      </c>
      <c r="M81" s="27">
        <v>22.340313483592428</v>
      </c>
      <c r="N81" s="27">
        <v>3.9274093782728565</v>
      </c>
      <c r="O81" s="27">
        <v>0.32407135404051346</v>
      </c>
      <c r="P81" s="27">
        <v>0.37476101172865295</v>
      </c>
      <c r="Q81" s="27">
        <v>0</v>
      </c>
      <c r="R81" s="27">
        <v>28.162672517439788</v>
      </c>
      <c r="S81" s="27">
        <v>16.638196364104012</v>
      </c>
      <c r="T81" s="27">
        <v>75.665394465144345</v>
      </c>
      <c r="U81" s="28">
        <v>20.862338879503724</v>
      </c>
      <c r="V81" s="10">
        <f t="shared" si="6"/>
        <v>6.8796278957125506E-2</v>
      </c>
    </row>
    <row r="82" spans="2:22" x14ac:dyDescent="0.25">
      <c r="B82" s="9">
        <v>238</v>
      </c>
      <c r="C82" s="29">
        <v>7</v>
      </c>
      <c r="D82" s="30" t="s">
        <v>60</v>
      </c>
      <c r="E82" s="24">
        <v>421</v>
      </c>
      <c r="F82" s="25">
        <v>421</v>
      </c>
      <c r="G82" s="26">
        <f t="shared" si="5"/>
        <v>42.637716377432866</v>
      </c>
      <c r="H82" s="27">
        <v>7.7095910576357145</v>
      </c>
      <c r="I82" s="27">
        <v>17.350681727772262</v>
      </c>
      <c r="J82" s="27">
        <v>0</v>
      </c>
      <c r="K82" s="27">
        <v>0.57290870805687188</v>
      </c>
      <c r="L82" s="27">
        <v>5.7867743034276931</v>
      </c>
      <c r="M82" s="27">
        <v>1.4890998157324506</v>
      </c>
      <c r="N82" s="27">
        <v>0.2617825656648563</v>
      </c>
      <c r="O82" s="27">
        <v>2.1601066338675839E-2</v>
      </c>
      <c r="P82" s="27">
        <v>2.4979799586013051E-2</v>
      </c>
      <c r="Q82" s="27">
        <v>0</v>
      </c>
      <c r="R82" s="27">
        <v>1.8771907783233699</v>
      </c>
      <c r="S82" s="27">
        <v>1.1090236114235372</v>
      </c>
      <c r="T82" s="27">
        <v>5.0434979365048394</v>
      </c>
      <c r="U82" s="28">
        <v>1.3905850069665793</v>
      </c>
      <c r="V82" s="10">
        <f t="shared" si="6"/>
        <v>0.10127723605090942</v>
      </c>
    </row>
    <row r="83" spans="2:22" x14ac:dyDescent="0.25">
      <c r="B83" s="9">
        <v>239</v>
      </c>
      <c r="C83" s="29">
        <v>7</v>
      </c>
      <c r="D83" s="30" t="s">
        <v>61</v>
      </c>
      <c r="E83" s="24">
        <v>20523</v>
      </c>
      <c r="F83" s="25">
        <v>20294</v>
      </c>
      <c r="G83" s="26">
        <f t="shared" si="5"/>
        <v>2794.8799999999997</v>
      </c>
      <c r="H83" s="27">
        <v>621.31350816489589</v>
      </c>
      <c r="I83" s="27">
        <v>1398.2859600131228</v>
      </c>
      <c r="J83" s="27">
        <v>0</v>
      </c>
      <c r="K83" s="27">
        <v>46.17053182198142</v>
      </c>
      <c r="L83" s="27">
        <v>248.1217534711902</v>
      </c>
      <c r="M83" s="27">
        <v>63.848707068860129</v>
      </c>
      <c r="N83" s="27">
        <v>11.224552024169462</v>
      </c>
      <c r="O83" s="27">
        <v>0.92619725183078805</v>
      </c>
      <c r="P83" s="27">
        <v>1.071068500281612</v>
      </c>
      <c r="Q83" s="27">
        <v>0</v>
      </c>
      <c r="R83" s="27">
        <v>80.489032938722204</v>
      </c>
      <c r="S83" s="27">
        <v>47.55203308073829</v>
      </c>
      <c r="T83" s="27">
        <v>216.25200604292874</v>
      </c>
      <c r="U83" s="28">
        <v>59.624649621278628</v>
      </c>
      <c r="V83" s="10">
        <f t="shared" si="6"/>
        <v>0.13771952301172757</v>
      </c>
    </row>
    <row r="84" spans="2:22" x14ac:dyDescent="0.25">
      <c r="B84" s="9">
        <v>271</v>
      </c>
      <c r="C84" s="29">
        <v>7</v>
      </c>
      <c r="D84" s="30" t="s">
        <v>64</v>
      </c>
      <c r="E84" s="24">
        <v>4836</v>
      </c>
      <c r="F84" s="25">
        <v>4836</v>
      </c>
      <c r="G84" s="26">
        <f t="shared" si="5"/>
        <v>612.54999999999995</v>
      </c>
      <c r="H84" s="27">
        <v>99.17</v>
      </c>
      <c r="I84" s="27">
        <v>396.01713651615398</v>
      </c>
      <c r="J84" s="27">
        <v>0</v>
      </c>
      <c r="K84" s="27">
        <v>0</v>
      </c>
      <c r="L84" s="27">
        <v>44.60266783781325</v>
      </c>
      <c r="M84" s="27">
        <v>13.17</v>
      </c>
      <c r="N84" s="27">
        <v>0</v>
      </c>
      <c r="O84" s="27">
        <v>8.41</v>
      </c>
      <c r="P84" s="27">
        <v>0</v>
      </c>
      <c r="Q84" s="27">
        <v>0</v>
      </c>
      <c r="R84" s="27">
        <v>30.006302484099766</v>
      </c>
      <c r="S84" s="27">
        <v>20.533893303324692</v>
      </c>
      <c r="T84" s="27">
        <v>4.0008214793087214E-2</v>
      </c>
      <c r="U84" s="28">
        <v>0.59999164381520365</v>
      </c>
      <c r="V84" s="10">
        <f t="shared" si="6"/>
        <v>0.12666459884201819</v>
      </c>
    </row>
    <row r="85" spans="2:22" x14ac:dyDescent="0.25">
      <c r="B85" s="9">
        <v>282</v>
      </c>
      <c r="C85" s="29">
        <v>7</v>
      </c>
      <c r="D85" s="30" t="s">
        <v>67</v>
      </c>
      <c r="E85" s="24">
        <v>1460</v>
      </c>
      <c r="F85" s="25">
        <v>1460</v>
      </c>
      <c r="G85" s="26">
        <f t="shared" si="5"/>
        <v>117.83767894989623</v>
      </c>
      <c r="H85" s="27">
        <v>23.852284608441813</v>
      </c>
      <c r="I85" s="27">
        <v>53.680330853791169</v>
      </c>
      <c r="J85" s="27">
        <v>0</v>
      </c>
      <c r="K85" s="27">
        <v>1.7724911032334163</v>
      </c>
      <c r="L85" s="27">
        <v>21.094585262237196</v>
      </c>
      <c r="M85" s="27">
        <v>5.4282301987038917</v>
      </c>
      <c r="N85" s="27">
        <v>0.95427856039132986</v>
      </c>
      <c r="O85" s="27">
        <v>7.8742579500039253E-2</v>
      </c>
      <c r="P85" s="27">
        <v>9.1059109025321244E-2</v>
      </c>
      <c r="Q85" s="27">
        <v>0</v>
      </c>
      <c r="R85" s="27">
        <v>6.8429420002387555</v>
      </c>
      <c r="S85" s="27">
        <v>4.0427346743332917</v>
      </c>
      <c r="T85" s="27">
        <v>0</v>
      </c>
      <c r="U85" s="28">
        <v>0</v>
      </c>
      <c r="V85" s="10">
        <f t="shared" si="6"/>
        <v>8.0710739006778234E-2</v>
      </c>
    </row>
    <row r="86" spans="2:22" x14ac:dyDescent="0.25">
      <c r="B86" s="9">
        <v>290</v>
      </c>
      <c r="C86" s="29">
        <v>7</v>
      </c>
      <c r="D86" s="30" t="s">
        <v>68</v>
      </c>
      <c r="E86" s="24">
        <v>2735</v>
      </c>
      <c r="F86" s="25">
        <v>2735</v>
      </c>
      <c r="G86" s="26">
        <f t="shared" si="5"/>
        <v>294.68607397108326</v>
      </c>
      <c r="H86" s="27">
        <v>60.914840307817229</v>
      </c>
      <c r="I86" s="27">
        <v>137.09080011866823</v>
      </c>
      <c r="J86" s="27">
        <v>0</v>
      </c>
      <c r="K86" s="27">
        <v>4.5266528667143771</v>
      </c>
      <c r="L86" s="27">
        <v>31.360641948122961</v>
      </c>
      <c r="M86" s="27">
        <v>8.069975377913023</v>
      </c>
      <c r="N86" s="27">
        <v>1.4186952660679533</v>
      </c>
      <c r="O86" s="27">
        <v>0.11706406222610147</v>
      </c>
      <c r="P86" s="27">
        <v>0.1353746508290124</v>
      </c>
      <c r="Q86" s="27">
        <v>0</v>
      </c>
      <c r="R86" s="27">
        <v>10.173181945673415</v>
      </c>
      <c r="S86" s="27">
        <v>6.0102037104275281</v>
      </c>
      <c r="T86" s="27">
        <v>27.33255604234256</v>
      </c>
      <c r="U86" s="28">
        <v>7.5360876742809149</v>
      </c>
      <c r="V86" s="10">
        <f t="shared" si="6"/>
        <v>0.10774627933129187</v>
      </c>
    </row>
    <row r="87" spans="2:22" x14ac:dyDescent="0.25">
      <c r="B87" s="9">
        <v>296</v>
      </c>
      <c r="C87" s="29">
        <v>7</v>
      </c>
      <c r="D87" s="30" t="s">
        <v>69</v>
      </c>
      <c r="E87" s="24">
        <v>10729</v>
      </c>
      <c r="F87" s="25">
        <v>10729</v>
      </c>
      <c r="G87" s="26">
        <f t="shared" si="5"/>
        <v>758.62</v>
      </c>
      <c r="H87" s="27">
        <v>243.69</v>
      </c>
      <c r="I87" s="27">
        <v>143.85000000000002</v>
      </c>
      <c r="J87" s="27">
        <v>0</v>
      </c>
      <c r="K87" s="27">
        <v>7.47</v>
      </c>
      <c r="L87" s="27">
        <v>97.69</v>
      </c>
      <c r="M87" s="27">
        <v>24.14</v>
      </c>
      <c r="N87" s="27">
        <v>37.380000000000003</v>
      </c>
      <c r="O87" s="27">
        <v>0</v>
      </c>
      <c r="P87" s="27">
        <v>1.02</v>
      </c>
      <c r="Q87" s="27">
        <v>9</v>
      </c>
      <c r="R87" s="27">
        <v>43.86</v>
      </c>
      <c r="S87" s="27">
        <v>38.4</v>
      </c>
      <c r="T87" s="27">
        <v>87.887736855289504</v>
      </c>
      <c r="U87" s="28">
        <v>24.232263144710494</v>
      </c>
      <c r="V87" s="10">
        <f t="shared" si="6"/>
        <v>7.0707428464908198E-2</v>
      </c>
    </row>
    <row r="88" spans="2:22" x14ac:dyDescent="0.25">
      <c r="B88" s="9">
        <v>301</v>
      </c>
      <c r="C88" s="29">
        <v>7</v>
      </c>
      <c r="D88" s="30" t="s">
        <v>70</v>
      </c>
      <c r="E88" s="24">
        <v>5856</v>
      </c>
      <c r="F88" s="25">
        <v>5856</v>
      </c>
      <c r="G88" s="26">
        <f t="shared" si="5"/>
        <v>594.59616727150012</v>
      </c>
      <c r="H88" s="27">
        <v>122.90954264957138</v>
      </c>
      <c r="I88" s="27">
        <v>276.61186434871075</v>
      </c>
      <c r="J88" s="27">
        <v>0</v>
      </c>
      <c r="K88" s="27">
        <v>9.1335515412955317</v>
      </c>
      <c r="L88" s="27">
        <v>63.277226691606423</v>
      </c>
      <c r="M88" s="27">
        <v>16.283010476271464</v>
      </c>
      <c r="N88" s="27">
        <v>2.8625403174396395</v>
      </c>
      <c r="O88" s="27">
        <v>0.2362033664736479</v>
      </c>
      <c r="P88" s="27">
        <v>0.27314914289620257</v>
      </c>
      <c r="Q88" s="27">
        <v>0</v>
      </c>
      <c r="R88" s="27">
        <v>20.526708006047812</v>
      </c>
      <c r="S88" s="27">
        <v>12.126952735105588</v>
      </c>
      <c r="T88" s="27">
        <v>55.149647370527283</v>
      </c>
      <c r="U88" s="28">
        <v>15.205770625554313</v>
      </c>
      <c r="V88" s="10">
        <f t="shared" si="6"/>
        <v>0.10153623074991464</v>
      </c>
    </row>
    <row r="89" spans="2:22" x14ac:dyDescent="0.25">
      <c r="B89" s="9">
        <v>321</v>
      </c>
      <c r="C89" s="29">
        <v>7</v>
      </c>
      <c r="D89" s="30" t="s">
        <v>71</v>
      </c>
      <c r="E89" s="24">
        <v>6295</v>
      </c>
      <c r="F89" s="25">
        <v>6295</v>
      </c>
      <c r="G89" s="26">
        <f t="shared" si="5"/>
        <v>595.7600000000001</v>
      </c>
      <c r="H89" s="27">
        <v>105.8365696026882</v>
      </c>
      <c r="I89" s="27">
        <v>238.18859140611866</v>
      </c>
      <c r="J89" s="27">
        <v>0</v>
      </c>
      <c r="K89" s="27">
        <v>7.8648389911931353</v>
      </c>
      <c r="L89" s="27">
        <v>82.99084091429161</v>
      </c>
      <c r="M89" s="27">
        <v>21.355877978470904</v>
      </c>
      <c r="N89" s="27">
        <v>3.7543463978469731</v>
      </c>
      <c r="O89" s="27">
        <v>0.30979101068970977</v>
      </c>
      <c r="P89" s="27">
        <v>0.35824700684900318</v>
      </c>
      <c r="Q89" s="27">
        <v>0</v>
      </c>
      <c r="R89" s="27">
        <v>26.921672261752253</v>
      </c>
      <c r="S89" s="27">
        <v>15.905027097968272</v>
      </c>
      <c r="T89" s="27">
        <v>72.331166372274453</v>
      </c>
      <c r="U89" s="28">
        <v>19.943030959856838</v>
      </c>
      <c r="V89" s="10">
        <f t="shared" si="6"/>
        <v>9.4640190627482149E-2</v>
      </c>
    </row>
    <row r="90" spans="2:22" x14ac:dyDescent="0.25">
      <c r="B90" s="9">
        <v>325</v>
      </c>
      <c r="C90" s="29">
        <v>7</v>
      </c>
      <c r="D90" s="30" t="s">
        <v>73</v>
      </c>
      <c r="E90" s="24">
        <v>3655</v>
      </c>
      <c r="F90" s="25">
        <v>3655</v>
      </c>
      <c r="G90" s="26">
        <f t="shared" si="5"/>
        <v>432.10344743335838</v>
      </c>
      <c r="H90" s="27">
        <v>73.473110562194421</v>
      </c>
      <c r="I90" s="27">
        <v>165.35358975382556</v>
      </c>
      <c r="J90" s="27">
        <v>0</v>
      </c>
      <c r="K90" s="27">
        <v>5.459872583957158</v>
      </c>
      <c r="L90" s="27">
        <v>63.915530222738766</v>
      </c>
      <c r="M90" s="27">
        <v>16.447263930916748</v>
      </c>
      <c r="N90" s="27">
        <v>2.8914159443936382</v>
      </c>
      <c r="O90" s="27">
        <v>0.23858604742805004</v>
      </c>
      <c r="P90" s="27">
        <v>0.27590451116299081</v>
      </c>
      <c r="Q90" s="27">
        <v>0</v>
      </c>
      <c r="R90" s="27">
        <v>20.733769391127776</v>
      </c>
      <c r="S90" s="27">
        <v>12.249282318075755</v>
      </c>
      <c r="T90" s="27">
        <v>55.705964650816384</v>
      </c>
      <c r="U90" s="28">
        <v>15.359157516721071</v>
      </c>
      <c r="V90" s="10">
        <f t="shared" si="6"/>
        <v>0.11822255743730735</v>
      </c>
    </row>
    <row r="91" spans="2:22" x14ac:dyDescent="0.25">
      <c r="B91" s="9">
        <v>389</v>
      </c>
      <c r="C91" s="29">
        <v>7</v>
      </c>
      <c r="D91" s="30" t="s">
        <v>77</v>
      </c>
      <c r="E91" s="24">
        <v>7617</v>
      </c>
      <c r="F91" s="25">
        <v>7617</v>
      </c>
      <c r="G91" s="26">
        <f t="shared" si="5"/>
        <v>731.83125375051657</v>
      </c>
      <c r="H91" s="27">
        <v>143.13730041485306</v>
      </c>
      <c r="I91" s="27">
        <v>322.13508139461027</v>
      </c>
      <c r="J91" s="27">
        <v>0</v>
      </c>
      <c r="K91" s="27">
        <v>10.6366998252395</v>
      </c>
      <c r="L91" s="27">
        <v>67.916775753249809</v>
      </c>
      <c r="M91" s="27">
        <v>17.47689696475652</v>
      </c>
      <c r="N91" s="27">
        <v>3.0724246144936238</v>
      </c>
      <c r="O91" s="27">
        <v>0.25352203172774929</v>
      </c>
      <c r="P91" s="27">
        <v>0.29317670914510197</v>
      </c>
      <c r="Q91" s="27">
        <v>0</v>
      </c>
      <c r="R91" s="27">
        <v>36.162151395921548</v>
      </c>
      <c r="S91" s="27">
        <v>22.104063330955924</v>
      </c>
      <c r="T91" s="27">
        <v>85.16234010728698</v>
      </c>
      <c r="U91" s="28">
        <v>23.480821208276552</v>
      </c>
      <c r="V91" s="10">
        <f t="shared" si="6"/>
        <v>9.6078673198177311E-2</v>
      </c>
    </row>
    <row r="92" spans="2:22" x14ac:dyDescent="0.25">
      <c r="B92" s="9">
        <v>434</v>
      </c>
      <c r="C92" s="29">
        <v>7</v>
      </c>
      <c r="D92" s="30" t="s">
        <v>86</v>
      </c>
      <c r="E92" s="24">
        <v>3501</v>
      </c>
      <c r="F92" s="25">
        <v>3501</v>
      </c>
      <c r="G92" s="26">
        <f t="shared" si="5"/>
        <v>301.26605460174642</v>
      </c>
      <c r="H92" s="27">
        <v>42.216548469481744</v>
      </c>
      <c r="I92" s="27">
        <v>95.009695152842397</v>
      </c>
      <c r="J92" s="27">
        <v>0</v>
      </c>
      <c r="K92" s="27">
        <v>3.1371609805836105</v>
      </c>
      <c r="L92" s="27">
        <v>54.756412140655087</v>
      </c>
      <c r="M92" s="27">
        <v>14.090365193700777</v>
      </c>
      <c r="N92" s="27">
        <v>2.4770750171286835</v>
      </c>
      <c r="O92" s="27">
        <v>0.2043965824652185</v>
      </c>
      <c r="P92" s="27">
        <v>0.23636729715076349</v>
      </c>
      <c r="Q92" s="27">
        <v>0</v>
      </c>
      <c r="R92" s="27">
        <v>17.762612905712732</v>
      </c>
      <c r="S92" s="27">
        <v>10.49395583042782</v>
      </c>
      <c r="T92" s="27">
        <v>47.723280218172967</v>
      </c>
      <c r="U92" s="28">
        <v>13.158184813424558</v>
      </c>
      <c r="V92" s="10">
        <f t="shared" si="6"/>
        <v>8.6051429477791042E-2</v>
      </c>
    </row>
    <row r="93" spans="2:22" x14ac:dyDescent="0.25">
      <c r="B93" s="9">
        <v>502</v>
      </c>
      <c r="C93" s="29">
        <v>7</v>
      </c>
      <c r="D93" s="30" t="s">
        <v>88</v>
      </c>
      <c r="E93" s="24">
        <v>5848</v>
      </c>
      <c r="F93" s="25">
        <v>5848</v>
      </c>
      <c r="G93" s="26">
        <f t="shared" si="5"/>
        <v>588.61566426879313</v>
      </c>
      <c r="H93" s="27">
        <v>121.6733071517037</v>
      </c>
      <c r="I93" s="27">
        <v>273.82967674579862</v>
      </c>
      <c r="J93" s="27">
        <v>0</v>
      </c>
      <c r="K93" s="27">
        <v>9.041685438846951</v>
      </c>
      <c r="L93" s="27">
        <v>62.640778518775662</v>
      </c>
      <c r="M93" s="27">
        <v>16.119234457510174</v>
      </c>
      <c r="N93" s="27">
        <v>2.8337486233350919</v>
      </c>
      <c r="O93" s="27">
        <v>0.23382761126330509</v>
      </c>
      <c r="P93" s="27">
        <v>0.27040178366451811</v>
      </c>
      <c r="Q93" s="27">
        <v>0</v>
      </c>
      <c r="R93" s="27">
        <v>20.320248486758977</v>
      </c>
      <c r="S93" s="27">
        <v>12.004978727807845</v>
      </c>
      <c r="T93" s="27">
        <v>54.594947138921086</v>
      </c>
      <c r="U93" s="28">
        <v>15.052829584407178</v>
      </c>
      <c r="V93" s="10">
        <f t="shared" si="6"/>
        <v>0.10065247337017666</v>
      </c>
    </row>
    <row r="94" spans="2:22" x14ac:dyDescent="0.25">
      <c r="B94" s="9">
        <v>510</v>
      </c>
      <c r="C94" s="29">
        <v>7</v>
      </c>
      <c r="D94" s="30" t="s">
        <v>90</v>
      </c>
      <c r="E94" s="24">
        <v>6016</v>
      </c>
      <c r="F94" s="25">
        <v>6016</v>
      </c>
      <c r="G94" s="26">
        <f t="shared" si="5"/>
        <v>506.86000000000007</v>
      </c>
      <c r="H94" s="27">
        <v>76.656246254901077</v>
      </c>
      <c r="I94" s="27">
        <v>172.51733863331572</v>
      </c>
      <c r="J94" s="27">
        <v>0</v>
      </c>
      <c r="K94" s="27">
        <v>5.696415111783212</v>
      </c>
      <c r="L94" s="27">
        <v>85.754139508723256</v>
      </c>
      <c r="M94" s="27">
        <v>22.066952441033678</v>
      </c>
      <c r="N94" s="27">
        <v>3.8793527239654684</v>
      </c>
      <c r="O94" s="27">
        <v>0.32010594490384203</v>
      </c>
      <c r="P94" s="27">
        <v>0.37017535267101453</v>
      </c>
      <c r="Q94" s="27">
        <v>0</v>
      </c>
      <c r="R94" s="27">
        <v>27.818067795296471</v>
      </c>
      <c r="S94" s="27">
        <v>16.434607694333149</v>
      </c>
      <c r="T94" s="27">
        <v>74.739535876284265</v>
      </c>
      <c r="U94" s="28">
        <v>20.607062662788881</v>
      </c>
      <c r="V94" s="10">
        <f t="shared" si="6"/>
        <v>8.4251994680851081E-2</v>
      </c>
    </row>
    <row r="95" spans="2:22" x14ac:dyDescent="0.25">
      <c r="B95" s="9">
        <v>531</v>
      </c>
      <c r="C95" s="29">
        <v>7</v>
      </c>
      <c r="D95" s="30" t="s">
        <v>97</v>
      </c>
      <c r="E95" s="24">
        <v>16093</v>
      </c>
      <c r="F95" s="25">
        <v>15653</v>
      </c>
      <c r="G95" s="26">
        <f t="shared" si="5"/>
        <v>1867.35</v>
      </c>
      <c r="H95" s="27">
        <v>371.02342926061328</v>
      </c>
      <c r="I95" s="27">
        <v>907.46011693508774</v>
      </c>
      <c r="J95" s="27">
        <v>0</v>
      </c>
      <c r="K95" s="27">
        <v>27.571183987249551</v>
      </c>
      <c r="L95" s="27">
        <v>191.0131071609101</v>
      </c>
      <c r="M95" s="27">
        <v>49.153045852732248</v>
      </c>
      <c r="N95" s="27">
        <v>8.6410664467387761</v>
      </c>
      <c r="O95" s="27">
        <v>0.71302017030375664</v>
      </c>
      <c r="P95" s="27">
        <v>0.82454730130996701</v>
      </c>
      <c r="Q95" s="27">
        <v>0</v>
      </c>
      <c r="R95" s="27">
        <v>61.963371042302903</v>
      </c>
      <c r="S95" s="27">
        <v>36.607276320997194</v>
      </c>
      <c r="T95" s="27">
        <v>166.47862199166647</v>
      </c>
      <c r="U95" s="28">
        <v>45.901213530088235</v>
      </c>
      <c r="V95" s="10">
        <f t="shared" si="6"/>
        <v>0.11929662045614259</v>
      </c>
    </row>
    <row r="96" spans="2:22" x14ac:dyDescent="0.25">
      <c r="B96" s="9">
        <v>604</v>
      </c>
      <c r="C96" s="29">
        <v>7</v>
      </c>
      <c r="D96" s="30" t="s">
        <v>105</v>
      </c>
      <c r="E96" s="24">
        <v>5893</v>
      </c>
      <c r="F96" s="25">
        <v>5893</v>
      </c>
      <c r="G96" s="26">
        <f t="shared" si="5"/>
        <v>423.82354632666681</v>
      </c>
      <c r="H96" s="27">
        <v>87.608970777882931</v>
      </c>
      <c r="I96" s="27">
        <v>197.16679615052189</v>
      </c>
      <c r="J96" s="27">
        <v>0</v>
      </c>
      <c r="K96" s="27">
        <v>6.5103248521642625</v>
      </c>
      <c r="L96" s="27">
        <v>45.103517470046938</v>
      </c>
      <c r="M96" s="27">
        <v>11.606403849852772</v>
      </c>
      <c r="N96" s="27">
        <v>2.0403965844710243</v>
      </c>
      <c r="O96" s="27">
        <v>0.16836393159501808</v>
      </c>
      <c r="P96" s="27">
        <v>0.19469859509790174</v>
      </c>
      <c r="Q96" s="27">
        <v>0</v>
      </c>
      <c r="R96" s="27">
        <v>14.631278606212026</v>
      </c>
      <c r="S96" s="27">
        <v>8.6439980565523484</v>
      </c>
      <c r="T96" s="27">
        <v>39.310241831022893</v>
      </c>
      <c r="U96" s="28">
        <v>10.838555621246746</v>
      </c>
      <c r="V96" s="10">
        <f t="shared" si="6"/>
        <v>7.1919827986877113E-2</v>
      </c>
    </row>
    <row r="97" spans="2:22" x14ac:dyDescent="0.25">
      <c r="B97" s="9">
        <v>635</v>
      </c>
      <c r="C97" s="29">
        <v>7</v>
      </c>
      <c r="D97" s="30" t="s">
        <v>119</v>
      </c>
      <c r="E97" s="24">
        <v>552</v>
      </c>
      <c r="F97" s="25">
        <v>552</v>
      </c>
      <c r="G97" s="26">
        <f t="shared" si="5"/>
        <v>62.140000000000008</v>
      </c>
      <c r="H97" s="27">
        <v>12.307347262331982</v>
      </c>
      <c r="I97" s="27">
        <v>27.698079400774041</v>
      </c>
      <c r="J97" s="27">
        <v>0</v>
      </c>
      <c r="K97" s="27">
        <v>0.91457333689398135</v>
      </c>
      <c r="L97" s="27">
        <v>4.22</v>
      </c>
      <c r="M97" s="27">
        <v>1.2</v>
      </c>
      <c r="N97" s="27">
        <v>1.99</v>
      </c>
      <c r="O97" s="27">
        <v>0</v>
      </c>
      <c r="P97" s="27">
        <v>0</v>
      </c>
      <c r="Q97" s="27">
        <v>3.99</v>
      </c>
      <c r="R97" s="27">
        <v>3.99</v>
      </c>
      <c r="S97" s="27">
        <v>1.66</v>
      </c>
      <c r="T97" s="27">
        <v>2.5679693891757167</v>
      </c>
      <c r="U97" s="28">
        <v>1.6020306108242832</v>
      </c>
      <c r="V97" s="10">
        <f t="shared" si="6"/>
        <v>0.11257246376811596</v>
      </c>
    </row>
    <row r="98" spans="2:22" x14ac:dyDescent="0.25">
      <c r="B98" s="9">
        <v>642</v>
      </c>
      <c r="C98" s="29">
        <v>7</v>
      </c>
      <c r="D98" s="30" t="s">
        <v>122</v>
      </c>
      <c r="E98" s="24">
        <v>1230</v>
      </c>
      <c r="F98" s="25">
        <v>1230</v>
      </c>
      <c r="G98" s="26">
        <f t="shared" si="5"/>
        <v>48.6361908871678</v>
      </c>
      <c r="H98" s="27">
        <v>10.053633553661108</v>
      </c>
      <c r="I98" s="27">
        <v>22.626024479529306</v>
      </c>
      <c r="J98" s="27">
        <v>0</v>
      </c>
      <c r="K98" s="27">
        <v>0.74709724127333332</v>
      </c>
      <c r="L98" s="27">
        <v>5.1758881835817583</v>
      </c>
      <c r="M98" s="27">
        <v>1.3319016322889965</v>
      </c>
      <c r="N98" s="27">
        <v>0.23414724978816967</v>
      </c>
      <c r="O98" s="27">
        <v>1.9320730022059515E-2</v>
      </c>
      <c r="P98" s="27">
        <v>2.2342784205166121E-2</v>
      </c>
      <c r="Q98" s="27">
        <v>0</v>
      </c>
      <c r="R98" s="27">
        <v>1.6790234176054519</v>
      </c>
      <c r="S98" s="27">
        <v>0.9919485199690885</v>
      </c>
      <c r="T98" s="27">
        <v>4.5110764658666218</v>
      </c>
      <c r="U98" s="28">
        <v>1.2437866293767421</v>
      </c>
      <c r="V98" s="10">
        <f t="shared" si="6"/>
        <v>3.9541618607453498E-2</v>
      </c>
    </row>
    <row r="99" spans="2:22" x14ac:dyDescent="0.25">
      <c r="B99" s="9">
        <v>643</v>
      </c>
      <c r="C99" s="29">
        <v>7</v>
      </c>
      <c r="D99" s="30" t="s">
        <v>123</v>
      </c>
      <c r="E99" s="24">
        <v>77</v>
      </c>
      <c r="F99" s="25">
        <v>77</v>
      </c>
      <c r="G99" s="26">
        <f t="shared" si="5"/>
        <v>8.0098244789167605</v>
      </c>
      <c r="H99" s="27">
        <v>1.3762445784626829</v>
      </c>
      <c r="I99" s="27">
        <v>3.0972825253588701</v>
      </c>
      <c r="J99" s="27">
        <v>0</v>
      </c>
      <c r="K99" s="27">
        <v>0.10227034060858814</v>
      </c>
      <c r="L99" s="27">
        <v>0.64891734803534473</v>
      </c>
      <c r="M99" s="27">
        <v>0.16698468831118057</v>
      </c>
      <c r="N99" s="27">
        <v>2.9355775664605489E-2</v>
      </c>
      <c r="O99" s="27">
        <v>2.422300568198448E-3</v>
      </c>
      <c r="P99" s="27">
        <v>2.8011849869811556E-3</v>
      </c>
      <c r="Q99" s="27">
        <v>2.2486776012628122</v>
      </c>
      <c r="R99" s="27">
        <v>0.21050443610777445</v>
      </c>
      <c r="S99" s="27">
        <v>0.12436369954972354</v>
      </c>
      <c r="T99" s="27">
        <v>0</v>
      </c>
      <c r="U99" s="28">
        <v>0</v>
      </c>
      <c r="V99" s="10">
        <f t="shared" si="6"/>
        <v>0.1040236945313865</v>
      </c>
    </row>
    <row r="100" spans="2:22" x14ac:dyDescent="0.25">
      <c r="B100" s="9">
        <v>711</v>
      </c>
      <c r="C100" s="29">
        <v>7</v>
      </c>
      <c r="D100" s="30" t="s">
        <v>128</v>
      </c>
      <c r="E100" s="24">
        <v>1944</v>
      </c>
      <c r="F100" s="25">
        <v>1944</v>
      </c>
      <c r="G100" s="26">
        <f t="shared" si="5"/>
        <v>465.80999999999995</v>
      </c>
      <c r="H100" s="27">
        <v>66.215185714186461</v>
      </c>
      <c r="I100" s="27">
        <v>281.77428656681229</v>
      </c>
      <c r="J100" s="27">
        <v>0</v>
      </c>
      <c r="K100" s="27">
        <v>4.9205277190012113</v>
      </c>
      <c r="L100" s="27">
        <v>38.420740309277576</v>
      </c>
      <c r="M100" s="27">
        <v>9.8867372935144342</v>
      </c>
      <c r="N100" s="27">
        <v>1.7380805688150378</v>
      </c>
      <c r="O100" s="27">
        <v>0.1434182355634897</v>
      </c>
      <c r="P100" s="27">
        <v>0.16585101518535472</v>
      </c>
      <c r="Q100" s="27">
        <v>0</v>
      </c>
      <c r="R100" s="27">
        <v>12.463430509500263</v>
      </c>
      <c r="S100" s="27">
        <v>7.3632573066003113</v>
      </c>
      <c r="T100" s="27">
        <v>33.485827217081997</v>
      </c>
      <c r="U100" s="28">
        <v>9.2326575444615457</v>
      </c>
      <c r="V100" s="10">
        <f t="shared" si="6"/>
        <v>0.23961419753086416</v>
      </c>
    </row>
    <row r="101" spans="2:22" x14ac:dyDescent="0.25">
      <c r="B101" s="9">
        <v>718</v>
      </c>
      <c r="C101" s="29">
        <v>7</v>
      </c>
      <c r="D101" s="30" t="s">
        <v>130</v>
      </c>
      <c r="E101" s="24">
        <v>277</v>
      </c>
      <c r="F101" s="25">
        <v>277</v>
      </c>
      <c r="G101" s="26">
        <f t="shared" si="5"/>
        <v>42.969699975295285</v>
      </c>
      <c r="H101" s="27">
        <v>8.8823077955383027</v>
      </c>
      <c r="I101" s="27">
        <v>19.989918325934845</v>
      </c>
      <c r="J101" s="27">
        <v>0</v>
      </c>
      <c r="K101" s="27">
        <v>0.66005465733040936</v>
      </c>
      <c r="L101" s="27">
        <v>4.5728573372480952</v>
      </c>
      <c r="M101" s="27">
        <v>1.1767248316965588</v>
      </c>
      <c r="N101" s="27">
        <v>0.20686729141226259</v>
      </c>
      <c r="O101" s="27">
        <v>1.7069716135410175E-2</v>
      </c>
      <c r="P101" s="27">
        <v>1.9739677725503335E-2</v>
      </c>
      <c r="Q101" s="27">
        <v>0</v>
      </c>
      <c r="R101" s="27">
        <v>1.4834042549379935</v>
      </c>
      <c r="S101" s="27">
        <v>0.8763788758230201</v>
      </c>
      <c r="T101" s="27">
        <v>3.985501306087003</v>
      </c>
      <c r="U101" s="28">
        <v>1.0988759054258788</v>
      </c>
      <c r="V101" s="10">
        <f t="shared" si="6"/>
        <v>0.15512527066893605</v>
      </c>
    </row>
    <row r="102" spans="2:22" x14ac:dyDescent="0.25">
      <c r="B102" s="9">
        <v>736</v>
      </c>
      <c r="C102" s="29">
        <v>7</v>
      </c>
      <c r="D102" s="30" t="s">
        <v>131</v>
      </c>
      <c r="E102" s="24">
        <v>1506</v>
      </c>
      <c r="F102" s="25">
        <v>1506</v>
      </c>
      <c r="G102" s="26">
        <f t="shared" si="5"/>
        <v>132.24490404635915</v>
      </c>
      <c r="H102" s="27">
        <v>21.74466433971039</v>
      </c>
      <c r="I102" s="27">
        <v>48.937063900670161</v>
      </c>
      <c r="J102" s="27">
        <v>0</v>
      </c>
      <c r="K102" s="27">
        <v>1.6158713816156927</v>
      </c>
      <c r="L102" s="27">
        <v>20.400529809828637</v>
      </c>
      <c r="M102" s="27">
        <v>5.2496302063597104</v>
      </c>
      <c r="N102" s="27">
        <v>0.92288082349712031</v>
      </c>
      <c r="O102" s="27">
        <v>7.615178589308684E-2</v>
      </c>
      <c r="P102" s="27">
        <v>8.8063076141772292E-2</v>
      </c>
      <c r="Q102" s="27">
        <v>0</v>
      </c>
      <c r="R102" s="27">
        <v>6.6177950657653186</v>
      </c>
      <c r="S102" s="27">
        <v>3.9097203482168572</v>
      </c>
      <c r="T102" s="27">
        <v>17.780204411727464</v>
      </c>
      <c r="U102" s="28">
        <v>4.9023288969329224</v>
      </c>
      <c r="V102" s="10">
        <f t="shared" si="6"/>
        <v>8.7812021279122937E-2</v>
      </c>
    </row>
    <row r="103" spans="2:22" x14ac:dyDescent="0.25">
      <c r="B103" s="9">
        <v>928</v>
      </c>
      <c r="C103" s="29">
        <v>7</v>
      </c>
      <c r="D103" s="30" t="s">
        <v>211</v>
      </c>
      <c r="E103" s="24">
        <v>928</v>
      </c>
      <c r="F103" s="25">
        <v>928</v>
      </c>
      <c r="G103" s="26">
        <f t="shared" ref="G103:G134" si="7">SUM(H103:U103)</f>
        <v>106.19</v>
      </c>
      <c r="H103" s="27">
        <v>21.950636503175417</v>
      </c>
      <c r="I103" s="27">
        <v>49.400610854891916</v>
      </c>
      <c r="J103" s="27">
        <v>0</v>
      </c>
      <c r="K103" s="27">
        <v>1.6311774134381658</v>
      </c>
      <c r="L103" s="27">
        <v>11.300793836623438</v>
      </c>
      <c r="M103" s="27">
        <v>2.9080121562333274</v>
      </c>
      <c r="N103" s="27">
        <v>0.51122622889379876</v>
      </c>
      <c r="O103" s="27">
        <v>4.218398446955296E-2</v>
      </c>
      <c r="P103" s="27">
        <v>4.8782197196544294E-2</v>
      </c>
      <c r="Q103" s="27">
        <v>0</v>
      </c>
      <c r="R103" s="27">
        <v>3.6659017382581354</v>
      </c>
      <c r="S103" s="27">
        <v>2.1657743218396068</v>
      </c>
      <c r="T103" s="27">
        <v>9.8492748131055716</v>
      </c>
      <c r="U103" s="28">
        <v>2.7156259518745265</v>
      </c>
      <c r="V103" s="10">
        <f t="shared" ref="V103:V166" si="8">+G103/F103</f>
        <v>0.11442887931034483</v>
      </c>
    </row>
    <row r="104" spans="2:22" x14ac:dyDescent="0.25">
      <c r="B104" s="9">
        <v>958</v>
      </c>
      <c r="C104" s="29">
        <v>7</v>
      </c>
      <c r="D104" s="30" t="s">
        <v>177</v>
      </c>
      <c r="E104" s="24">
        <v>2172</v>
      </c>
      <c r="F104" s="25">
        <v>2172</v>
      </c>
      <c r="G104" s="26">
        <f t="shared" si="7"/>
        <v>390.16299542841017</v>
      </c>
      <c r="H104" s="27">
        <v>64.759516316842138</v>
      </c>
      <c r="I104" s="27">
        <v>145.74336667898197</v>
      </c>
      <c r="J104" s="27">
        <v>0</v>
      </c>
      <c r="K104" s="27">
        <v>4.8123552274182124</v>
      </c>
      <c r="L104" s="27">
        <v>59.502039621252152</v>
      </c>
      <c r="M104" s="27">
        <v>15.311548643469346</v>
      </c>
      <c r="N104" s="27">
        <v>2.6917580983099345</v>
      </c>
      <c r="O104" s="27">
        <v>0.2221112208201825</v>
      </c>
      <c r="P104" s="27">
        <v>0.25685277267811779</v>
      </c>
      <c r="Q104" s="27">
        <v>0</v>
      </c>
      <c r="R104" s="27">
        <v>19.30206263656849</v>
      </c>
      <c r="S104" s="27">
        <v>11.403445755390866</v>
      </c>
      <c r="T104" s="27">
        <v>51.859360381457499</v>
      </c>
      <c r="U104" s="28">
        <v>14.298578075221192</v>
      </c>
      <c r="V104" s="10">
        <f t="shared" si="8"/>
        <v>0.17963305498545587</v>
      </c>
    </row>
    <row r="105" spans="2:22" x14ac:dyDescent="0.25">
      <c r="B105" s="9">
        <v>967</v>
      </c>
      <c r="C105" s="29">
        <v>7</v>
      </c>
      <c r="D105" s="30" t="s">
        <v>179</v>
      </c>
      <c r="E105" s="24">
        <v>1141</v>
      </c>
      <c r="F105" s="25">
        <v>1141</v>
      </c>
      <c r="G105" s="26">
        <f t="shared" si="7"/>
        <v>142.38138486135392</v>
      </c>
      <c r="H105" s="27">
        <v>23.684513840781598</v>
      </c>
      <c r="I105" s="27">
        <v>53.30275736498551</v>
      </c>
      <c r="J105" s="27">
        <v>0</v>
      </c>
      <c r="K105" s="27">
        <v>1.7600238617116073</v>
      </c>
      <c r="L105" s="27">
        <v>33.271086432066774</v>
      </c>
      <c r="M105" s="27">
        <v>8.5615864862506541</v>
      </c>
      <c r="N105" s="27">
        <v>1.5051201087079793</v>
      </c>
      <c r="O105" s="27">
        <v>0.12419543384527512</v>
      </c>
      <c r="P105" s="27">
        <v>0.1436214767508136</v>
      </c>
      <c r="Q105" s="27">
        <v>0</v>
      </c>
      <c r="R105" s="27">
        <v>10.792917324956104</v>
      </c>
      <c r="S105" s="27">
        <v>6.3763365384786512</v>
      </c>
      <c r="T105" s="27">
        <v>2.241267406945</v>
      </c>
      <c r="U105" s="28">
        <v>0.61795858587392316</v>
      </c>
      <c r="V105" s="10">
        <f t="shared" si="8"/>
        <v>0.12478648979960905</v>
      </c>
    </row>
    <row r="106" spans="2:22" x14ac:dyDescent="0.25">
      <c r="B106" s="9">
        <v>971</v>
      </c>
      <c r="C106" s="29">
        <v>7</v>
      </c>
      <c r="D106" s="30" t="s">
        <v>181</v>
      </c>
      <c r="E106" s="24">
        <v>8089</v>
      </c>
      <c r="F106" s="25">
        <v>8089</v>
      </c>
      <c r="G106" s="26">
        <f t="shared" si="7"/>
        <v>857.56000000000017</v>
      </c>
      <c r="H106" s="27">
        <v>312.61</v>
      </c>
      <c r="I106" s="27">
        <v>266.53000000000003</v>
      </c>
      <c r="J106" s="27">
        <v>0</v>
      </c>
      <c r="K106" s="27">
        <v>9.58</v>
      </c>
      <c r="L106" s="27">
        <v>69.95</v>
      </c>
      <c r="M106" s="27">
        <v>17.28</v>
      </c>
      <c r="N106" s="27">
        <v>11.55</v>
      </c>
      <c r="O106" s="27">
        <v>0</v>
      </c>
      <c r="P106" s="27">
        <v>0.73</v>
      </c>
      <c r="Q106" s="27">
        <v>26.76</v>
      </c>
      <c r="R106" s="27">
        <v>31.44</v>
      </c>
      <c r="S106" s="27">
        <v>27.49</v>
      </c>
      <c r="T106" s="27">
        <v>65.563060208494605</v>
      </c>
      <c r="U106" s="28">
        <v>18.076939791505403</v>
      </c>
      <c r="V106" s="10">
        <f t="shared" si="8"/>
        <v>0.10601557670911116</v>
      </c>
    </row>
    <row r="107" spans="2:22" x14ac:dyDescent="0.25">
      <c r="B107" s="9">
        <v>975</v>
      </c>
      <c r="C107" s="29">
        <v>7</v>
      </c>
      <c r="D107" s="30" t="s">
        <v>184</v>
      </c>
      <c r="E107" s="24">
        <v>227</v>
      </c>
      <c r="F107" s="25">
        <v>227</v>
      </c>
      <c r="G107" s="26">
        <f t="shared" si="7"/>
        <v>28.927755653454547</v>
      </c>
      <c r="H107" s="27">
        <v>5.6806133362450169</v>
      </c>
      <c r="I107" s="27">
        <v>12.7844023475289</v>
      </c>
      <c r="J107" s="27">
        <v>0</v>
      </c>
      <c r="K107" s="27">
        <v>0.42213300590249619</v>
      </c>
      <c r="L107" s="27">
        <v>3.4168959495380329</v>
      </c>
      <c r="M107" s="27">
        <v>0.87926344834637782</v>
      </c>
      <c r="N107" s="27">
        <v>0.15457381632286749</v>
      </c>
      <c r="O107" s="27">
        <v>1.275470447060716E-2</v>
      </c>
      <c r="P107" s="27">
        <v>1.4749733020546914E-2</v>
      </c>
      <c r="Q107" s="27">
        <v>0</v>
      </c>
      <c r="R107" s="27">
        <v>1.1084181325620306</v>
      </c>
      <c r="S107" s="27">
        <v>0.65484120982056104</v>
      </c>
      <c r="T107" s="27">
        <v>2.9780162085359172</v>
      </c>
      <c r="U107" s="28">
        <v>0.82109376116119892</v>
      </c>
      <c r="V107" s="10">
        <f t="shared" si="8"/>
        <v>0.12743504693151783</v>
      </c>
    </row>
    <row r="108" spans="2:22" x14ac:dyDescent="0.25">
      <c r="B108" s="9">
        <v>981</v>
      </c>
      <c r="C108" s="29">
        <v>7</v>
      </c>
      <c r="D108" s="30" t="s">
        <v>187</v>
      </c>
      <c r="E108" s="24">
        <v>438</v>
      </c>
      <c r="F108" s="25">
        <v>438</v>
      </c>
      <c r="G108" s="26">
        <f t="shared" si="7"/>
        <v>217.38959973138395</v>
      </c>
      <c r="H108" s="27">
        <v>39.70317664810765</v>
      </c>
      <c r="I108" s="27">
        <v>112.7543235742672</v>
      </c>
      <c r="J108" s="27">
        <v>0</v>
      </c>
      <c r="K108" s="27">
        <v>2.9503893876047789</v>
      </c>
      <c r="L108" s="27">
        <v>30.269110099093226</v>
      </c>
      <c r="M108" s="27">
        <v>1.4359122893048182</v>
      </c>
      <c r="N108" s="27">
        <v>0.25243224073533216</v>
      </c>
      <c r="O108" s="27">
        <v>2.0829521493518334E-2</v>
      </c>
      <c r="P108" s="27">
        <v>2.408757346617801E-2</v>
      </c>
      <c r="Q108" s="27">
        <v>0</v>
      </c>
      <c r="R108" s="27">
        <v>13.04359504932294</v>
      </c>
      <c r="S108" s="27">
        <v>7.7060121190593254</v>
      </c>
      <c r="T108" s="27">
        <v>5.0524848952146701</v>
      </c>
      <c r="U108" s="28">
        <v>4.1772463337143364</v>
      </c>
      <c r="V108" s="10">
        <f t="shared" si="8"/>
        <v>0.49632328705795425</v>
      </c>
    </row>
    <row r="109" spans="2:22" x14ac:dyDescent="0.25">
      <c r="B109" s="9">
        <v>983</v>
      </c>
      <c r="C109" s="29">
        <v>7</v>
      </c>
      <c r="D109" s="30" t="s">
        <v>189</v>
      </c>
      <c r="E109" s="24">
        <v>620</v>
      </c>
      <c r="F109" s="25">
        <v>620</v>
      </c>
      <c r="G109" s="26">
        <f t="shared" si="7"/>
        <v>85.846623651025894</v>
      </c>
      <c r="H109" s="27">
        <v>8.1501034441032214</v>
      </c>
      <c r="I109" s="27">
        <v>18.34206896966354</v>
      </c>
      <c r="J109" s="27">
        <v>0</v>
      </c>
      <c r="K109" s="27">
        <v>0.6056436975430125</v>
      </c>
      <c r="L109" s="27">
        <v>19.992672081161746</v>
      </c>
      <c r="M109" s="27">
        <v>5.144676939348213</v>
      </c>
      <c r="N109" s="27">
        <v>0.90443012246089427</v>
      </c>
      <c r="O109" s="27">
        <v>7.4629320804296947E-2</v>
      </c>
      <c r="P109" s="27">
        <v>8.6302474503019838E-2</v>
      </c>
      <c r="Q109" s="27">
        <v>0</v>
      </c>
      <c r="R109" s="27">
        <v>6.4854887536515227</v>
      </c>
      <c r="S109" s="27">
        <v>3.8315552380059357</v>
      </c>
      <c r="T109" s="27">
        <v>17.424733556107512</v>
      </c>
      <c r="U109" s="28">
        <v>4.8043190536729785</v>
      </c>
      <c r="V109" s="10">
        <f t="shared" si="8"/>
        <v>0.13846229621133208</v>
      </c>
    </row>
    <row r="110" spans="2:22" x14ac:dyDescent="0.25">
      <c r="B110" s="9">
        <v>984</v>
      </c>
      <c r="C110" s="29">
        <v>7</v>
      </c>
      <c r="D110" s="30" t="s">
        <v>190</v>
      </c>
      <c r="E110" s="24">
        <v>174</v>
      </c>
      <c r="F110" s="25">
        <v>174</v>
      </c>
      <c r="G110" s="26">
        <f t="shared" si="7"/>
        <v>38.297245658716264</v>
      </c>
      <c r="H110" s="27">
        <v>7.6125985825821534</v>
      </c>
      <c r="I110" s="27">
        <v>17.132397054556492</v>
      </c>
      <c r="J110" s="27">
        <v>0</v>
      </c>
      <c r="K110" s="27">
        <v>0.56570108405207609</v>
      </c>
      <c r="L110" s="27">
        <v>4.4194227125101291</v>
      </c>
      <c r="M110" s="27">
        <v>1.1372417864896727</v>
      </c>
      <c r="N110" s="27">
        <v>0.19992620340370881</v>
      </c>
      <c r="O110" s="27">
        <v>1.6496970192017939E-2</v>
      </c>
      <c r="P110" s="27">
        <v>1.9077345660255991E-2</v>
      </c>
      <c r="Q110" s="27">
        <v>0</v>
      </c>
      <c r="R110" s="27">
        <v>1.4336310915949875</v>
      </c>
      <c r="S110" s="27">
        <v>0.8469734397852744</v>
      </c>
      <c r="T110" s="27">
        <v>3.851774436387601</v>
      </c>
      <c r="U110" s="28">
        <v>1.0620049515018979</v>
      </c>
      <c r="V110" s="10">
        <f t="shared" si="8"/>
        <v>0.22009911298112794</v>
      </c>
    </row>
    <row r="111" spans="2:22" x14ac:dyDescent="0.25">
      <c r="B111" s="9">
        <v>188</v>
      </c>
      <c r="C111" s="29">
        <v>8</v>
      </c>
      <c r="D111" s="30" t="s">
        <v>51</v>
      </c>
      <c r="E111" s="24">
        <v>1916</v>
      </c>
      <c r="F111" s="25">
        <v>1916</v>
      </c>
      <c r="G111" s="26">
        <f t="shared" si="7"/>
        <v>184.18</v>
      </c>
      <c r="H111" s="27">
        <v>0</v>
      </c>
      <c r="I111" s="27">
        <v>61.58</v>
      </c>
      <c r="J111" s="27">
        <v>0</v>
      </c>
      <c r="K111" s="27">
        <v>0</v>
      </c>
      <c r="L111" s="27">
        <v>41.721725083413915</v>
      </c>
      <c r="M111" s="27">
        <v>10.736173535738438</v>
      </c>
      <c r="N111" s="27">
        <v>1.8874107859762945</v>
      </c>
      <c r="O111" s="27">
        <v>0.15574026288825366</v>
      </c>
      <c r="P111" s="27">
        <v>0.18010039381509735</v>
      </c>
      <c r="Q111" s="27">
        <v>0</v>
      </c>
      <c r="R111" s="27">
        <v>13.534247834054316</v>
      </c>
      <c r="S111" s="27">
        <v>7.9958843736864313</v>
      </c>
      <c r="T111" s="27">
        <v>36.362820343793203</v>
      </c>
      <c r="U111" s="28">
        <v>10.025897386634059</v>
      </c>
      <c r="V111" s="10">
        <f t="shared" si="8"/>
        <v>9.6127348643006261E-2</v>
      </c>
    </row>
    <row r="112" spans="2:22" x14ac:dyDescent="0.25">
      <c r="B112" s="9">
        <v>232</v>
      </c>
      <c r="C112" s="29">
        <v>8</v>
      </c>
      <c r="D112" s="30" t="s">
        <v>59</v>
      </c>
      <c r="E112" s="24">
        <v>1958</v>
      </c>
      <c r="F112" s="25">
        <v>1958</v>
      </c>
      <c r="G112" s="26">
        <f t="shared" si="7"/>
        <v>100.7111228007434</v>
      </c>
      <c r="H112" s="27">
        <v>19.954235678586556</v>
      </c>
      <c r="I112" s="27">
        <v>44.907646824822329</v>
      </c>
      <c r="J112" s="27">
        <v>0</v>
      </c>
      <c r="K112" s="27">
        <v>1.482822538500139</v>
      </c>
      <c r="L112" s="27">
        <v>6.8419066550050678</v>
      </c>
      <c r="M112" s="27">
        <v>1.9436244383008028</v>
      </c>
      <c r="N112" s="27">
        <v>6.4584112501385427</v>
      </c>
      <c r="O112" s="27">
        <v>0</v>
      </c>
      <c r="P112" s="27">
        <v>0</v>
      </c>
      <c r="Q112" s="27">
        <v>3.2248477227412424</v>
      </c>
      <c r="R112" s="27">
        <v>6.4584112501385427</v>
      </c>
      <c r="S112" s="27">
        <v>2.6844678340656829</v>
      </c>
      <c r="T112" s="27">
        <v>4.1673100301074522</v>
      </c>
      <c r="U112" s="28">
        <v>2.5874385783370415</v>
      </c>
      <c r="V112" s="10">
        <f t="shared" si="8"/>
        <v>5.1435711338479774E-2</v>
      </c>
    </row>
    <row r="113" spans="2:22" x14ac:dyDescent="0.25">
      <c r="B113" s="9">
        <v>245</v>
      </c>
      <c r="C113" s="29">
        <v>8</v>
      </c>
      <c r="D113" s="30" t="s">
        <v>62</v>
      </c>
      <c r="E113" s="24">
        <v>4905</v>
      </c>
      <c r="F113" s="25">
        <v>4905</v>
      </c>
      <c r="G113" s="26">
        <f t="shared" si="7"/>
        <v>206.37999999999997</v>
      </c>
      <c r="H113" s="27">
        <v>42.661007265517867</v>
      </c>
      <c r="I113" s="27">
        <v>96.009963915929873</v>
      </c>
      <c r="J113" s="27">
        <v>0</v>
      </c>
      <c r="K113" s="27">
        <v>3.1701892323699847</v>
      </c>
      <c r="L113" s="27">
        <v>21.963064620042804</v>
      </c>
      <c r="M113" s="27">
        <v>5.6517143686169522</v>
      </c>
      <c r="N113" s="27">
        <v>0.993566900076299</v>
      </c>
      <c r="O113" s="27">
        <v>8.1984468545308789E-2</v>
      </c>
      <c r="P113" s="27">
        <v>9.4808078514199187E-2</v>
      </c>
      <c r="Q113" s="27">
        <v>0</v>
      </c>
      <c r="R113" s="27">
        <v>7.1246708799483383</v>
      </c>
      <c r="S113" s="27">
        <v>4.2091769897472275</v>
      </c>
      <c r="T113" s="27">
        <v>19.142041020140578</v>
      </c>
      <c r="U113" s="28">
        <v>5.2778122605505686</v>
      </c>
      <c r="V113" s="10">
        <f t="shared" si="8"/>
        <v>4.2075433231396529E-2</v>
      </c>
    </row>
    <row r="114" spans="2:22" x14ac:dyDescent="0.25">
      <c r="B114" s="9">
        <v>372</v>
      </c>
      <c r="C114" s="29">
        <v>8</v>
      </c>
      <c r="D114" s="30" t="s">
        <v>75</v>
      </c>
      <c r="E114" s="24">
        <v>2402</v>
      </c>
      <c r="F114" s="25">
        <v>2402</v>
      </c>
      <c r="G114" s="26">
        <f t="shared" si="7"/>
        <v>137.34</v>
      </c>
      <c r="H114" s="27">
        <v>27.201282658976162</v>
      </c>
      <c r="I114" s="27">
        <v>61.217358284604202</v>
      </c>
      <c r="J114" s="27">
        <v>0</v>
      </c>
      <c r="K114" s="27">
        <v>2.02135905641964</v>
      </c>
      <c r="L114" s="27">
        <v>9.33</v>
      </c>
      <c r="M114" s="27">
        <v>2.65</v>
      </c>
      <c r="N114" s="27">
        <v>4.41</v>
      </c>
      <c r="O114" s="27">
        <v>0</v>
      </c>
      <c r="P114" s="27">
        <v>0</v>
      </c>
      <c r="Q114" s="27">
        <v>8.81</v>
      </c>
      <c r="R114" s="27">
        <v>8.81</v>
      </c>
      <c r="S114" s="27">
        <v>3.67</v>
      </c>
      <c r="T114" s="27">
        <v>5.6889391210658449</v>
      </c>
      <c r="U114" s="28">
        <v>3.5310608789341553</v>
      </c>
      <c r="V114" s="10">
        <f t="shared" si="8"/>
        <v>5.7177352206494586E-2</v>
      </c>
    </row>
    <row r="115" spans="2:22" x14ac:dyDescent="0.25">
      <c r="B115" s="9">
        <v>375</v>
      </c>
      <c r="C115" s="29">
        <v>8</v>
      </c>
      <c r="D115" s="30" t="s">
        <v>76</v>
      </c>
      <c r="E115" s="24">
        <v>1987</v>
      </c>
      <c r="F115" s="25">
        <v>1987</v>
      </c>
      <c r="G115" s="26">
        <f t="shared" si="7"/>
        <v>195.31000000000003</v>
      </c>
      <c r="H115" s="27">
        <v>38.6815232504525</v>
      </c>
      <c r="I115" s="27">
        <v>87.054007618121929</v>
      </c>
      <c r="J115" s="27">
        <v>0</v>
      </c>
      <c r="K115" s="27">
        <v>2.8744691314255855</v>
      </c>
      <c r="L115" s="27">
        <v>13.27</v>
      </c>
      <c r="M115" s="27">
        <v>3.77</v>
      </c>
      <c r="N115" s="27">
        <v>12.53</v>
      </c>
      <c r="O115" s="27">
        <v>0</v>
      </c>
      <c r="P115" s="27">
        <v>0</v>
      </c>
      <c r="Q115" s="27">
        <v>6.27</v>
      </c>
      <c r="R115" s="27">
        <v>12.53</v>
      </c>
      <c r="S115" s="27">
        <v>5.22</v>
      </c>
      <c r="T115" s="27">
        <v>8.0885213029143319</v>
      </c>
      <c r="U115" s="28">
        <v>5.0214786970856675</v>
      </c>
      <c r="V115" s="10">
        <f t="shared" si="8"/>
        <v>9.8293910417715166E-2</v>
      </c>
    </row>
    <row r="116" spans="2:22" x14ac:dyDescent="0.25">
      <c r="B116" s="9">
        <v>404</v>
      </c>
      <c r="C116" s="29">
        <v>8</v>
      </c>
      <c r="D116" s="30" t="s">
        <v>79</v>
      </c>
      <c r="E116" s="24">
        <v>5102</v>
      </c>
      <c r="F116" s="25">
        <v>5102</v>
      </c>
      <c r="G116" s="26">
        <f t="shared" si="7"/>
        <v>592.48</v>
      </c>
      <c r="H116" s="27">
        <v>117.34087147913488</v>
      </c>
      <c r="I116" s="27">
        <v>264.07939143250201</v>
      </c>
      <c r="J116" s="27">
        <v>0</v>
      </c>
      <c r="K116" s="27">
        <v>8.7197370883630949</v>
      </c>
      <c r="L116" s="27">
        <v>40.25</v>
      </c>
      <c r="M116" s="27">
        <v>11.43</v>
      </c>
      <c r="N116" s="27">
        <v>38.020000000000003</v>
      </c>
      <c r="O116" s="27">
        <v>0</v>
      </c>
      <c r="P116" s="27">
        <v>0</v>
      </c>
      <c r="Q116" s="27">
        <v>19.010000000000002</v>
      </c>
      <c r="R116" s="27">
        <v>38.020000000000003</v>
      </c>
      <c r="S116" s="27">
        <v>15.83</v>
      </c>
      <c r="T116" s="27">
        <v>24.528822161199287</v>
      </c>
      <c r="U116" s="28">
        <v>15.251177838800714</v>
      </c>
      <c r="V116" s="10">
        <f t="shared" si="8"/>
        <v>0.11612700901607213</v>
      </c>
    </row>
    <row r="117" spans="2:22" x14ac:dyDescent="0.25">
      <c r="B117" s="9">
        <v>413</v>
      </c>
      <c r="C117" s="29">
        <v>8</v>
      </c>
      <c r="D117" s="30" t="s">
        <v>80</v>
      </c>
      <c r="E117" s="24">
        <v>1654</v>
      </c>
      <c r="F117" s="25">
        <v>1654</v>
      </c>
      <c r="G117" s="26">
        <f t="shared" si="7"/>
        <v>111.30000000000004</v>
      </c>
      <c r="H117" s="27">
        <v>7.8570834681768291</v>
      </c>
      <c r="I117" s="27">
        <v>17.682618124064803</v>
      </c>
      <c r="J117" s="27">
        <v>0</v>
      </c>
      <c r="K117" s="27">
        <v>0.58386904119770866</v>
      </c>
      <c r="L117" s="27">
        <v>59.965323709998628</v>
      </c>
      <c r="M117" s="27">
        <v>15.430764672125505</v>
      </c>
      <c r="N117" s="27">
        <v>2.7127161815225325</v>
      </c>
      <c r="O117" s="27">
        <v>0.22384058329570497</v>
      </c>
      <c r="P117" s="27">
        <v>0.25885263358187216</v>
      </c>
      <c r="Q117" s="27">
        <v>0</v>
      </c>
      <c r="R117" s="27">
        <v>1.312184999257856</v>
      </c>
      <c r="S117" s="27">
        <v>0.77522442765913413</v>
      </c>
      <c r="T117" s="27">
        <v>3.5254820194570375</v>
      </c>
      <c r="U117" s="28">
        <v>0.97204013966240477</v>
      </c>
      <c r="V117" s="10">
        <f t="shared" si="8"/>
        <v>6.7291414752116099E-2</v>
      </c>
    </row>
    <row r="118" spans="2:22" x14ac:dyDescent="0.25">
      <c r="B118" s="9">
        <v>537</v>
      </c>
      <c r="C118" s="29">
        <v>8</v>
      </c>
      <c r="D118" s="30" t="s">
        <v>98</v>
      </c>
      <c r="E118" s="24">
        <v>167</v>
      </c>
      <c r="F118" s="25">
        <v>167</v>
      </c>
      <c r="G118" s="26">
        <f t="shared" si="7"/>
        <v>16.2</v>
      </c>
      <c r="H118" s="27">
        <v>3.3487175002490042</v>
      </c>
      <c r="I118" s="27">
        <v>7.5363960434056789</v>
      </c>
      <c r="J118" s="27">
        <v>0</v>
      </c>
      <c r="K118" s="27">
        <v>0.24884710516713707</v>
      </c>
      <c r="L118" s="27">
        <v>1.7240122436509999</v>
      </c>
      <c r="M118" s="27">
        <v>0.44363684839419815</v>
      </c>
      <c r="N118" s="27">
        <v>7.7991005820506068E-2</v>
      </c>
      <c r="O118" s="27">
        <v>6.4354510632522637E-3</v>
      </c>
      <c r="P118" s="27">
        <v>7.4420528730013893E-3</v>
      </c>
      <c r="Q118" s="27">
        <v>0</v>
      </c>
      <c r="R118" s="27">
        <v>0.5592580107334193</v>
      </c>
      <c r="S118" s="27">
        <v>0.33040346561636341</v>
      </c>
      <c r="T118" s="27">
        <v>1.5025732363905289</v>
      </c>
      <c r="U118" s="28">
        <v>0.41428703663591043</v>
      </c>
      <c r="V118" s="10">
        <f t="shared" si="8"/>
        <v>9.7005988023952092E-2</v>
      </c>
    </row>
    <row r="119" spans="2:22" x14ac:dyDescent="0.25">
      <c r="B119" s="9">
        <v>545</v>
      </c>
      <c r="C119" s="29">
        <v>8</v>
      </c>
      <c r="D119" s="30" t="s">
        <v>99</v>
      </c>
      <c r="E119" s="24">
        <v>217</v>
      </c>
      <c r="F119" s="25">
        <v>217</v>
      </c>
      <c r="G119" s="26">
        <f t="shared" si="7"/>
        <v>13.343896928423899</v>
      </c>
      <c r="H119" s="27">
        <v>2.7393820657019115</v>
      </c>
      <c r="I119" s="27">
        <v>6.1650671219047979</v>
      </c>
      <c r="J119" s="27">
        <v>0</v>
      </c>
      <c r="K119" s="27">
        <v>0.20356667797328495</v>
      </c>
      <c r="L119" s="27">
        <v>2.3189252290086584</v>
      </c>
      <c r="M119" s="27">
        <v>0.59672469499436587</v>
      </c>
      <c r="N119" s="27">
        <v>0.10490372774263432</v>
      </c>
      <c r="O119" s="27">
        <v>8.6561623245915136E-3</v>
      </c>
      <c r="P119" s="27">
        <v>1.0010116938770896E-2</v>
      </c>
      <c r="Q119" s="27">
        <v>0</v>
      </c>
      <c r="R119" s="27">
        <v>0.75224379373807626</v>
      </c>
      <c r="S119" s="27">
        <v>0.44441733809680617</v>
      </c>
      <c r="T119" s="27">
        <v>0</v>
      </c>
      <c r="U119" s="28">
        <v>0</v>
      </c>
      <c r="V119" s="10">
        <f t="shared" si="8"/>
        <v>6.1492612573382024E-2</v>
      </c>
    </row>
    <row r="120" spans="2:22" x14ac:dyDescent="0.25">
      <c r="B120" s="9">
        <v>602</v>
      </c>
      <c r="C120" s="29">
        <v>8</v>
      </c>
      <c r="D120" s="30" t="s">
        <v>205</v>
      </c>
      <c r="E120" s="24">
        <v>340</v>
      </c>
      <c r="F120" s="25">
        <v>340</v>
      </c>
      <c r="G120" s="26">
        <f t="shared" si="7"/>
        <v>32.29205625069271</v>
      </c>
      <c r="H120" s="27">
        <v>6.6751218447975251</v>
      </c>
      <c r="I120" s="27">
        <v>15.022575614886058</v>
      </c>
      <c r="J120" s="27">
        <v>0</v>
      </c>
      <c r="K120" s="27">
        <v>0.49603609369624907</v>
      </c>
      <c r="L120" s="27">
        <v>3.4365370585716692</v>
      </c>
      <c r="M120" s="27">
        <v>0.88431765822379516</v>
      </c>
      <c r="N120" s="27">
        <v>0.15546234240764722</v>
      </c>
      <c r="O120" s="27">
        <v>1.2828021465007552E-2</v>
      </c>
      <c r="P120" s="27">
        <v>1.4834517900962357E-2</v>
      </c>
      <c r="Q120" s="27">
        <v>0</v>
      </c>
      <c r="R120" s="27">
        <v>1.1147895766206224</v>
      </c>
      <c r="S120" s="27">
        <v>0.65860538871033469</v>
      </c>
      <c r="T120" s="27">
        <v>2.9951345352042194</v>
      </c>
      <c r="U120" s="28">
        <v>0.82581359820861799</v>
      </c>
      <c r="V120" s="10">
        <f t="shared" si="8"/>
        <v>9.4976636031449152E-2</v>
      </c>
    </row>
    <row r="121" spans="2:22" x14ac:dyDescent="0.25">
      <c r="B121" s="9">
        <v>605</v>
      </c>
      <c r="C121" s="29">
        <v>8</v>
      </c>
      <c r="D121" s="30" t="s">
        <v>106</v>
      </c>
      <c r="E121" s="24">
        <v>136</v>
      </c>
      <c r="F121" s="25">
        <v>136</v>
      </c>
      <c r="G121" s="26">
        <f t="shared" si="7"/>
        <v>17.820000000000004</v>
      </c>
      <c r="H121" s="27">
        <v>3.6835892502739047</v>
      </c>
      <c r="I121" s="27">
        <v>8.2900356477462473</v>
      </c>
      <c r="J121" s="27">
        <v>0</v>
      </c>
      <c r="K121" s="27">
        <v>0.2737318156838508</v>
      </c>
      <c r="L121" s="27">
        <v>1.8964134680161</v>
      </c>
      <c r="M121" s="27">
        <v>0.48800053323361797</v>
      </c>
      <c r="N121" s="27">
        <v>8.5790106402556687E-2</v>
      </c>
      <c r="O121" s="27">
        <v>7.0789961695774907E-3</v>
      </c>
      <c r="P121" s="27">
        <v>8.1862581603015291E-3</v>
      </c>
      <c r="Q121" s="27">
        <v>0</v>
      </c>
      <c r="R121" s="27">
        <v>0.61518381180676129</v>
      </c>
      <c r="S121" s="27">
        <v>0.36344381217799976</v>
      </c>
      <c r="T121" s="27">
        <v>1.6528305600295818</v>
      </c>
      <c r="U121" s="28">
        <v>0.45571574029950151</v>
      </c>
      <c r="V121" s="10">
        <f t="shared" si="8"/>
        <v>0.13102941176470592</v>
      </c>
    </row>
    <row r="122" spans="2:22" x14ac:dyDescent="0.25">
      <c r="B122" s="9">
        <v>607</v>
      </c>
      <c r="C122" s="29">
        <v>8</v>
      </c>
      <c r="D122" s="30" t="s">
        <v>107</v>
      </c>
      <c r="E122" s="24">
        <v>328</v>
      </c>
      <c r="F122" s="25">
        <v>328</v>
      </c>
      <c r="G122" s="26">
        <f t="shared" si="7"/>
        <v>26.720000000000002</v>
      </c>
      <c r="H122" s="27">
        <v>5.523316765842802</v>
      </c>
      <c r="I122" s="27">
        <v>12.430401375296281</v>
      </c>
      <c r="J122" s="27">
        <v>0</v>
      </c>
      <c r="K122" s="27">
        <v>0.41044411420159893</v>
      </c>
      <c r="L122" s="27">
        <v>2.8435559969354767</v>
      </c>
      <c r="M122" s="27">
        <v>0.73172694994401077</v>
      </c>
      <c r="N122" s="27">
        <v>0.12863701700764954</v>
      </c>
      <c r="O122" s="27">
        <v>1.0614521753709909E-2</v>
      </c>
      <c r="P122" s="27">
        <v>1.2274793380654144E-2</v>
      </c>
      <c r="Q122" s="27">
        <v>0</v>
      </c>
      <c r="R122" s="27">
        <v>0.92243049671586197</v>
      </c>
      <c r="S122" s="27">
        <v>0.54496176551044628</v>
      </c>
      <c r="T122" s="27">
        <v>2.4783183257009216</v>
      </c>
      <c r="U122" s="28">
        <v>0.68331787771058805</v>
      </c>
      <c r="V122" s="10">
        <f t="shared" si="8"/>
        <v>8.1463414634146344E-2</v>
      </c>
    </row>
    <row r="123" spans="2:22" x14ac:dyDescent="0.25">
      <c r="B123" s="9">
        <v>611</v>
      </c>
      <c r="C123" s="29">
        <v>8</v>
      </c>
      <c r="D123" s="30" t="s">
        <v>108</v>
      </c>
      <c r="E123" s="24">
        <v>263</v>
      </c>
      <c r="F123" s="25">
        <v>263</v>
      </c>
      <c r="G123" s="26">
        <f t="shared" si="7"/>
        <v>24.229936943839611</v>
      </c>
      <c r="H123" s="27">
        <v>2.668603773095259</v>
      </c>
      <c r="I123" s="27">
        <v>6.0057783063149142</v>
      </c>
      <c r="J123" s="27">
        <v>0</v>
      </c>
      <c r="K123" s="27">
        <v>0.19830706045627183</v>
      </c>
      <c r="L123" s="27">
        <v>8.4072968179285095</v>
      </c>
      <c r="M123" s="27">
        <v>2.163433976502207</v>
      </c>
      <c r="N123" s="27">
        <v>0.38032997588996226</v>
      </c>
      <c r="O123" s="27">
        <v>3.1383041185041656E-2</v>
      </c>
      <c r="P123" s="27">
        <v>3.6291823140152911E-2</v>
      </c>
      <c r="Q123" s="27">
        <v>0</v>
      </c>
      <c r="R123" s="27">
        <v>2.7272707089845483</v>
      </c>
      <c r="S123" s="27">
        <v>1.6112414603427416</v>
      </c>
      <c r="T123" s="27">
        <v>0</v>
      </c>
      <c r="U123" s="28">
        <v>0</v>
      </c>
      <c r="V123" s="10">
        <f t="shared" si="8"/>
        <v>9.2129037809276088E-2</v>
      </c>
    </row>
    <row r="124" spans="2:22" x14ac:dyDescent="0.25">
      <c r="B124" s="9">
        <v>616</v>
      </c>
      <c r="C124" s="29">
        <v>8</v>
      </c>
      <c r="D124" s="30" t="s">
        <v>109</v>
      </c>
      <c r="E124" s="24">
        <v>1710</v>
      </c>
      <c r="F124" s="25">
        <v>1710</v>
      </c>
      <c r="G124" s="26">
        <f t="shared" si="7"/>
        <v>166.57000000000002</v>
      </c>
      <c r="H124" s="27">
        <v>21.992014462896254</v>
      </c>
      <c r="I124" s="27">
        <v>49.493733279193492</v>
      </c>
      <c r="J124" s="27">
        <v>0</v>
      </c>
      <c r="K124" s="27">
        <v>1.6342522579102621</v>
      </c>
      <c r="L124" s="27">
        <v>31.801755375571208</v>
      </c>
      <c r="M124" s="27">
        <v>8.183486271735374</v>
      </c>
      <c r="N124" s="27">
        <v>1.4386503911050954</v>
      </c>
      <c r="O124" s="27">
        <v>0.11871066530919497</v>
      </c>
      <c r="P124" s="27">
        <v>0.13727880752056154</v>
      </c>
      <c r="Q124" s="27">
        <v>0</v>
      </c>
      <c r="R124" s="27">
        <v>10.316276183461467</v>
      </c>
      <c r="S124" s="27">
        <v>6.0947422081647398</v>
      </c>
      <c r="T124" s="27">
        <v>27.717011102181694</v>
      </c>
      <c r="U124" s="28">
        <v>7.6420889949506776</v>
      </c>
      <c r="V124" s="10">
        <f t="shared" si="8"/>
        <v>9.7409356725146209E-2</v>
      </c>
    </row>
    <row r="125" spans="2:22" x14ac:dyDescent="0.25">
      <c r="B125" s="9">
        <v>637</v>
      </c>
      <c r="C125" s="29">
        <v>8</v>
      </c>
      <c r="D125" s="30" t="s">
        <v>206</v>
      </c>
      <c r="E125" s="24">
        <v>40</v>
      </c>
      <c r="F125" s="25">
        <v>40</v>
      </c>
      <c r="G125" s="26">
        <f t="shared" si="7"/>
        <v>12.710600000000003</v>
      </c>
      <c r="H125" s="27">
        <v>2.6274202875719133</v>
      </c>
      <c r="I125" s="27">
        <v>5.9130935524266803</v>
      </c>
      <c r="J125" s="27">
        <v>0</v>
      </c>
      <c r="K125" s="27">
        <v>0.19524666758872916</v>
      </c>
      <c r="L125" s="27">
        <v>1.3526685200092841</v>
      </c>
      <c r="M125" s="27">
        <v>0.34807966204933921</v>
      </c>
      <c r="N125" s="27">
        <v>6.1192128307538556E-2</v>
      </c>
      <c r="O125" s="27">
        <v>5.0492866842329776E-3</v>
      </c>
      <c r="P125" s="27">
        <v>5.8390714350352755E-3</v>
      </c>
      <c r="Q125" s="27">
        <v>0</v>
      </c>
      <c r="R125" s="27">
        <v>0.43879659698939499</v>
      </c>
      <c r="S125" s="27">
        <v>0.25923619074465115</v>
      </c>
      <c r="T125" s="27">
        <v>1.1789263813867565</v>
      </c>
      <c r="U125" s="28">
        <v>0.32505165480644466</v>
      </c>
      <c r="V125" s="10">
        <f t="shared" si="8"/>
        <v>0.31776500000000008</v>
      </c>
    </row>
    <row r="126" spans="2:22" x14ac:dyDescent="0.25">
      <c r="B126" s="9">
        <v>638</v>
      </c>
      <c r="C126" s="29">
        <v>8</v>
      </c>
      <c r="D126" s="30" t="s">
        <v>120</v>
      </c>
      <c r="E126" s="24">
        <v>145</v>
      </c>
      <c r="F126" s="25">
        <v>145</v>
      </c>
      <c r="G126" s="26">
        <f t="shared" si="7"/>
        <v>7.2508246428998522</v>
      </c>
      <c r="H126" s="27">
        <v>1.4988248995626832</v>
      </c>
      <c r="I126" s="27">
        <v>3.3731534660604217</v>
      </c>
      <c r="J126" s="27">
        <v>0</v>
      </c>
      <c r="K126" s="27">
        <v>0.11137942731235607</v>
      </c>
      <c r="L126" s="27">
        <v>0.7716364482052922</v>
      </c>
      <c r="M126" s="27">
        <v>0.19856376498981959</v>
      </c>
      <c r="N126" s="27">
        <v>3.4907352279498226E-2</v>
      </c>
      <c r="O126" s="27">
        <v>2.8803905652842942E-3</v>
      </c>
      <c r="P126" s="27">
        <v>3.3309271830445752E-3</v>
      </c>
      <c r="Q126" s="27">
        <v>0</v>
      </c>
      <c r="R126" s="27">
        <v>0.2503136892571004</v>
      </c>
      <c r="S126" s="27">
        <v>0.14788256732040997</v>
      </c>
      <c r="T126" s="27">
        <v>0.67252438581371798</v>
      </c>
      <c r="U126" s="28">
        <v>0.18542732435022305</v>
      </c>
      <c r="V126" s="10">
        <f t="shared" si="8"/>
        <v>5.0005687192412773E-2</v>
      </c>
    </row>
    <row r="127" spans="2:22" x14ac:dyDescent="0.25">
      <c r="B127" s="9">
        <v>639</v>
      </c>
      <c r="C127" s="29">
        <v>8</v>
      </c>
      <c r="D127" s="30" t="s">
        <v>121</v>
      </c>
      <c r="E127" s="24">
        <v>82</v>
      </c>
      <c r="F127" s="25">
        <v>82</v>
      </c>
      <c r="G127" s="26">
        <f t="shared" si="7"/>
        <v>7.2951284971200536</v>
      </c>
      <c r="H127" s="27">
        <v>0.73923994500281243</v>
      </c>
      <c r="I127" s="27">
        <v>1.6636831850499074</v>
      </c>
      <c r="J127" s="27">
        <v>0</v>
      </c>
      <c r="K127" s="27">
        <v>5.4933782955470196E-2</v>
      </c>
      <c r="L127" s="27">
        <v>1.6461608090222288</v>
      </c>
      <c r="M127" s="27">
        <v>0.4236034842293746</v>
      </c>
      <c r="N127" s="27">
        <v>7.4469156301381442E-2</v>
      </c>
      <c r="O127" s="27">
        <v>6.1448446017248011E-3</v>
      </c>
      <c r="P127" s="27">
        <v>7.1059911687530687E-3</v>
      </c>
      <c r="Q127" s="27">
        <v>0</v>
      </c>
      <c r="R127" s="27">
        <v>0.53400352740618662</v>
      </c>
      <c r="S127" s="27">
        <v>0.31548339535625985</v>
      </c>
      <c r="T127" s="27">
        <v>1.4347213504665224</v>
      </c>
      <c r="U127" s="28">
        <v>0.39557902555943175</v>
      </c>
      <c r="V127" s="10">
        <f t="shared" si="8"/>
        <v>8.896498167219577E-2</v>
      </c>
    </row>
    <row r="128" spans="2:22" x14ac:dyDescent="0.25">
      <c r="B128" s="9">
        <v>714</v>
      </c>
      <c r="C128" s="29">
        <v>8</v>
      </c>
      <c r="D128" s="30" t="s">
        <v>129</v>
      </c>
      <c r="E128" s="24">
        <v>775</v>
      </c>
      <c r="F128" s="25">
        <v>775</v>
      </c>
      <c r="G128" s="26">
        <f t="shared" si="7"/>
        <v>56.060055547761266</v>
      </c>
      <c r="H128" s="27">
        <v>14.794332253159784</v>
      </c>
      <c r="I128" s="27">
        <v>33.295118817652366</v>
      </c>
      <c r="J128" s="27">
        <v>0</v>
      </c>
      <c r="K128" s="27">
        <v>1.0993840937032968</v>
      </c>
      <c r="L128" s="27">
        <v>2.338329264415433</v>
      </c>
      <c r="M128" s="27">
        <v>0.60171789915848517</v>
      </c>
      <c r="N128" s="27">
        <v>0.10578152907143823</v>
      </c>
      <c r="O128" s="27">
        <v>8.7285943625597957E-3</v>
      </c>
      <c r="P128" s="27">
        <v>1.0093878442193281E-2</v>
      </c>
      <c r="Q128" s="27">
        <v>0</v>
      </c>
      <c r="R128" s="27">
        <v>0.7585383327019134</v>
      </c>
      <c r="S128" s="27">
        <v>0.4481360823046569</v>
      </c>
      <c r="T128" s="27">
        <v>2.037984929352183</v>
      </c>
      <c r="U128" s="28">
        <v>0.56190987343695709</v>
      </c>
      <c r="V128" s="10">
        <f t="shared" si="8"/>
        <v>7.2335555545498406E-2</v>
      </c>
    </row>
    <row r="129" spans="2:22" x14ac:dyDescent="0.25">
      <c r="B129" s="9">
        <v>749</v>
      </c>
      <c r="C129" s="29">
        <v>8</v>
      </c>
      <c r="D129" s="30" t="s">
        <v>133</v>
      </c>
      <c r="E129" s="24">
        <v>305</v>
      </c>
      <c r="F129" s="25">
        <v>305</v>
      </c>
      <c r="G129" s="26">
        <f t="shared" si="7"/>
        <v>26.487330349758476</v>
      </c>
      <c r="H129" s="27">
        <v>3.3997273217358948</v>
      </c>
      <c r="I129" s="27">
        <v>16.106364129019468</v>
      </c>
      <c r="J129" s="27">
        <v>0</v>
      </c>
      <c r="K129" s="27">
        <v>0.25263770452679085</v>
      </c>
      <c r="L129" s="27">
        <v>2.2897948550723619</v>
      </c>
      <c r="M129" s="27">
        <v>0.58922863031545447</v>
      </c>
      <c r="N129" s="27">
        <v>0.10358592552192158</v>
      </c>
      <c r="O129" s="27">
        <v>8.547423482038824E-3</v>
      </c>
      <c r="P129" s="27">
        <v>9.8843696977970619E-3</v>
      </c>
      <c r="Q129" s="27">
        <v>0</v>
      </c>
      <c r="R129" s="27">
        <v>0.74279409577941635</v>
      </c>
      <c r="S129" s="27">
        <v>0.43883456074780652</v>
      </c>
      <c r="T129" s="27">
        <v>1.9956844730813608</v>
      </c>
      <c r="U129" s="28">
        <v>0.55024686077816454</v>
      </c>
      <c r="V129" s="10">
        <f t="shared" si="8"/>
        <v>8.6843706064781895E-2</v>
      </c>
    </row>
    <row r="130" spans="2:22" x14ac:dyDescent="0.25">
      <c r="B130" s="9">
        <v>775</v>
      </c>
      <c r="C130" s="29">
        <v>8</v>
      </c>
      <c r="D130" s="30" t="s">
        <v>138</v>
      </c>
      <c r="E130" s="24">
        <v>2113</v>
      </c>
      <c r="F130" s="25">
        <v>2113</v>
      </c>
      <c r="G130" s="26">
        <f t="shared" si="7"/>
        <v>220.88609598660759</v>
      </c>
      <c r="H130" s="27">
        <v>45.659576246421857</v>
      </c>
      <c r="I130" s="27">
        <v>102.75833949609853</v>
      </c>
      <c r="J130" s="27">
        <v>0</v>
      </c>
      <c r="K130" s="27">
        <v>3.3930163924652881</v>
      </c>
      <c r="L130" s="27">
        <v>23.506810736616139</v>
      </c>
      <c r="M130" s="27">
        <v>6.0489636714566002</v>
      </c>
      <c r="N130" s="27">
        <v>1.0634030122074305</v>
      </c>
      <c r="O130" s="27">
        <v>8.7747016128065153E-2</v>
      </c>
      <c r="P130" s="27">
        <v>0.1014719756322959</v>
      </c>
      <c r="Q130" s="27">
        <v>0</v>
      </c>
      <c r="R130" s="27">
        <v>7.6254517679099543</v>
      </c>
      <c r="S130" s="27">
        <v>4.5050328160767803</v>
      </c>
      <c r="T130" s="27">
        <v>20.487502229646047</v>
      </c>
      <c r="U130" s="28">
        <v>5.648780625948576</v>
      </c>
      <c r="V130" s="10">
        <f t="shared" si="8"/>
        <v>0.10453672313611338</v>
      </c>
    </row>
    <row r="131" spans="2:22" x14ac:dyDescent="0.25">
      <c r="B131" s="9">
        <v>790</v>
      </c>
      <c r="C131" s="29">
        <v>8</v>
      </c>
      <c r="D131" s="30" t="s">
        <v>139</v>
      </c>
      <c r="E131" s="24">
        <v>220</v>
      </c>
      <c r="F131" s="25">
        <v>220</v>
      </c>
      <c r="G131" s="26">
        <f t="shared" si="7"/>
        <v>16.66</v>
      </c>
      <c r="H131" s="27">
        <v>3.4438045403795314</v>
      </c>
      <c r="I131" s="27">
        <v>7.750392474267815</v>
      </c>
      <c r="J131" s="27">
        <v>0</v>
      </c>
      <c r="K131" s="27">
        <v>0.25591313407929034</v>
      </c>
      <c r="L131" s="27">
        <v>1.7729656777299792</v>
      </c>
      <c r="M131" s="27">
        <v>0.45623394408934209</v>
      </c>
      <c r="N131" s="27">
        <v>8.0205565245038968E-2</v>
      </c>
      <c r="O131" s="27">
        <v>6.6181860934433779E-3</v>
      </c>
      <c r="P131" s="27">
        <v>7.653370423716244E-3</v>
      </c>
      <c r="Q131" s="27">
        <v>0</v>
      </c>
      <c r="R131" s="27">
        <v>0.57513817647029419</v>
      </c>
      <c r="S131" s="27">
        <v>0.33978529241781569</v>
      </c>
      <c r="T131" s="27">
        <v>1.5452388961892722</v>
      </c>
      <c r="U131" s="28">
        <v>0.42605074261446102</v>
      </c>
      <c r="V131" s="10">
        <f t="shared" si="8"/>
        <v>7.5727272727272726E-2</v>
      </c>
    </row>
    <row r="132" spans="2:22" x14ac:dyDescent="0.25">
      <c r="B132" s="9">
        <v>795</v>
      </c>
      <c r="C132" s="29">
        <v>8</v>
      </c>
      <c r="D132" s="30" t="s">
        <v>141</v>
      </c>
      <c r="E132" s="24">
        <v>2526</v>
      </c>
      <c r="F132" s="25">
        <v>2526</v>
      </c>
      <c r="G132" s="26">
        <f t="shared" si="7"/>
        <v>239.22000000000003</v>
      </c>
      <c r="H132" s="27">
        <v>56.085721747630551</v>
      </c>
      <c r="I132" s="27">
        <v>126.22271405066708</v>
      </c>
      <c r="J132" s="27">
        <v>0</v>
      </c>
      <c r="K132" s="27">
        <v>4.1677954312567751</v>
      </c>
      <c r="L132" s="27">
        <v>28.874478357678232</v>
      </c>
      <c r="M132" s="27">
        <v>7.4302155479471175</v>
      </c>
      <c r="N132" s="27">
        <v>1.306225995755534</v>
      </c>
      <c r="O132" s="27">
        <v>0.10778362690409719</v>
      </c>
      <c r="P132" s="27">
        <v>0.12464261516096055</v>
      </c>
      <c r="Q132" s="27">
        <v>0</v>
      </c>
      <c r="R132" s="27">
        <v>9.366687148974373</v>
      </c>
      <c r="S132" s="27">
        <v>5.533735478025319</v>
      </c>
      <c r="T132" s="27">
        <v>0</v>
      </c>
      <c r="U132" s="28">
        <v>0</v>
      </c>
      <c r="V132" s="10">
        <f t="shared" si="8"/>
        <v>9.4703087885985762E-2</v>
      </c>
    </row>
    <row r="133" spans="2:22" x14ac:dyDescent="0.25">
      <c r="B133" s="9">
        <v>796</v>
      </c>
      <c r="C133" s="29">
        <v>8</v>
      </c>
      <c r="D133" s="30" t="s">
        <v>142</v>
      </c>
      <c r="E133" s="24">
        <v>142</v>
      </c>
      <c r="F133" s="25">
        <v>142</v>
      </c>
      <c r="G133" s="26">
        <f t="shared" si="7"/>
        <v>35.999999999999993</v>
      </c>
      <c r="H133" s="27">
        <v>7.4415944449977864</v>
      </c>
      <c r="I133" s="27">
        <v>16.747546763123729</v>
      </c>
      <c r="J133" s="27">
        <v>0</v>
      </c>
      <c r="K133" s="27">
        <v>0.55299356703808233</v>
      </c>
      <c r="L133" s="27">
        <v>3.8311383192244444</v>
      </c>
      <c r="M133" s="27">
        <v>0.98585966309821815</v>
      </c>
      <c r="N133" s="27">
        <v>0.17331334626779127</v>
      </c>
      <c r="O133" s="27">
        <v>1.4301002362782809E-2</v>
      </c>
      <c r="P133" s="27">
        <v>1.653789527333642E-2</v>
      </c>
      <c r="Q133" s="27">
        <v>0</v>
      </c>
      <c r="R133" s="27">
        <v>1.2427955794075984</v>
      </c>
      <c r="S133" s="27">
        <v>0.73422992359191874</v>
      </c>
      <c r="T133" s="27">
        <v>3.3390516364233975</v>
      </c>
      <c r="U133" s="28">
        <v>0.92063785919091212</v>
      </c>
      <c r="V133" s="10">
        <f t="shared" si="8"/>
        <v>0.25352112676056332</v>
      </c>
    </row>
    <row r="134" spans="2:22" x14ac:dyDescent="0.25">
      <c r="B134" s="9">
        <v>801</v>
      </c>
      <c r="C134" s="29">
        <v>8</v>
      </c>
      <c r="D134" s="30" t="s">
        <v>143</v>
      </c>
      <c r="E134" s="24">
        <v>1171</v>
      </c>
      <c r="F134" s="25">
        <v>1171</v>
      </c>
      <c r="G134" s="26">
        <f t="shared" si="7"/>
        <v>80.595045654562881</v>
      </c>
      <c r="H134" s="27">
        <v>17.133589647299228</v>
      </c>
      <c r="I134" s="27">
        <v>38.55969254427729</v>
      </c>
      <c r="J134" s="27">
        <v>0</v>
      </c>
      <c r="K134" s="27">
        <v>1.2732170404147276</v>
      </c>
      <c r="L134" s="27">
        <v>12.935403900910437</v>
      </c>
      <c r="M134" s="27">
        <v>3.3286433089089011</v>
      </c>
      <c r="N134" s="27">
        <v>0.5851728516672462</v>
      </c>
      <c r="O134" s="27">
        <v>4.8285712061661712E-2</v>
      </c>
      <c r="P134" s="27">
        <v>5.5838327203719951E-2</v>
      </c>
      <c r="Q134" s="27">
        <v>0</v>
      </c>
      <c r="R134" s="27">
        <v>4.1961582815307095</v>
      </c>
      <c r="S134" s="27">
        <v>2.4790440402889744</v>
      </c>
      <c r="T134" s="27">
        <v>0</v>
      </c>
      <c r="U134" s="28">
        <v>0</v>
      </c>
      <c r="V134" s="10">
        <f t="shared" si="8"/>
        <v>6.8825828910813736E-2</v>
      </c>
    </row>
    <row r="135" spans="2:22" x14ac:dyDescent="0.25">
      <c r="B135" s="9">
        <v>809</v>
      </c>
      <c r="C135" s="29">
        <v>8</v>
      </c>
      <c r="D135" s="30" t="s">
        <v>145</v>
      </c>
      <c r="E135" s="24">
        <v>5098</v>
      </c>
      <c r="F135" s="25">
        <v>5098</v>
      </c>
      <c r="G135" s="26">
        <f t="shared" ref="G135:G166" si="9">SUM(H135:U135)</f>
        <v>195.05146487706281</v>
      </c>
      <c r="H135" s="27">
        <v>40.319274931050877</v>
      </c>
      <c r="I135" s="27">
        <v>90.739820256788761</v>
      </c>
      <c r="J135" s="27">
        <v>0</v>
      </c>
      <c r="K135" s="27">
        <v>2.9961723699547282</v>
      </c>
      <c r="L135" s="27">
        <v>20.757476147538227</v>
      </c>
      <c r="M135" s="27">
        <v>5.3414825402920858</v>
      </c>
      <c r="N135" s="27">
        <v>0.93902839089661994</v>
      </c>
      <c r="O135" s="27">
        <v>7.7484207224197882E-2</v>
      </c>
      <c r="P135" s="27">
        <v>8.9603908306881169E-2</v>
      </c>
      <c r="Q135" s="27">
        <v>0</v>
      </c>
      <c r="R135" s="27">
        <v>6.7335860640608365</v>
      </c>
      <c r="S135" s="27">
        <v>3.9781283931438236</v>
      </c>
      <c r="T135" s="27">
        <v>18.091303138459374</v>
      </c>
      <c r="U135" s="28">
        <v>4.9881045293464021</v>
      </c>
      <c r="V135" s="10">
        <f t="shared" si="8"/>
        <v>3.826038934426497E-2</v>
      </c>
    </row>
    <row r="136" spans="2:22" x14ac:dyDescent="0.25">
      <c r="B136" s="9">
        <v>810</v>
      </c>
      <c r="C136" s="29">
        <v>8</v>
      </c>
      <c r="D136" s="30" t="s">
        <v>146</v>
      </c>
      <c r="E136" s="24">
        <v>1322</v>
      </c>
      <c r="F136" s="25">
        <v>1322</v>
      </c>
      <c r="G136" s="26">
        <f t="shared" si="9"/>
        <v>129.04999999999998</v>
      </c>
      <c r="H136" s="27">
        <v>25.559099959750046</v>
      </c>
      <c r="I136" s="27">
        <v>57.521573496524383</v>
      </c>
      <c r="J136" s="27">
        <v>0</v>
      </c>
      <c r="K136" s="27">
        <v>1.8993265437255753</v>
      </c>
      <c r="L136" s="27">
        <v>8.77</v>
      </c>
      <c r="M136" s="27">
        <v>2.4900000000000002</v>
      </c>
      <c r="N136" s="27">
        <v>4.1399999999999997</v>
      </c>
      <c r="O136" s="27">
        <v>0</v>
      </c>
      <c r="P136" s="27">
        <v>0</v>
      </c>
      <c r="Q136" s="27">
        <v>8.2799999999999994</v>
      </c>
      <c r="R136" s="27">
        <v>8.2799999999999994</v>
      </c>
      <c r="S136" s="27">
        <v>3.45</v>
      </c>
      <c r="T136" s="27">
        <v>5.3421647064113857</v>
      </c>
      <c r="U136" s="28">
        <v>3.317835293588614</v>
      </c>
      <c r="V136" s="10">
        <f t="shared" si="8"/>
        <v>9.7617246596066548E-2</v>
      </c>
    </row>
    <row r="137" spans="2:22" x14ac:dyDescent="0.25">
      <c r="B137" s="9">
        <v>812</v>
      </c>
      <c r="C137" s="29">
        <v>8</v>
      </c>
      <c r="D137" s="30" t="s">
        <v>147</v>
      </c>
      <c r="E137" s="24">
        <v>944</v>
      </c>
      <c r="F137" s="25">
        <v>944</v>
      </c>
      <c r="G137" s="26">
        <f t="shared" si="9"/>
        <v>40.015131666082148</v>
      </c>
      <c r="H137" s="27">
        <v>8.2715661533936657</v>
      </c>
      <c r="I137" s="27">
        <v>18.615424689173999</v>
      </c>
      <c r="J137" s="27">
        <v>0</v>
      </c>
      <c r="K137" s="27">
        <v>0.61466973320903595</v>
      </c>
      <c r="L137" s="27">
        <v>4.2584306742982996</v>
      </c>
      <c r="M137" s="27">
        <v>1.0958140061987385</v>
      </c>
      <c r="N137" s="27">
        <v>0.19264323251097096</v>
      </c>
      <c r="O137" s="27">
        <v>1.5896013680658499E-2</v>
      </c>
      <c r="P137" s="27">
        <v>1.8382390467845403E-2</v>
      </c>
      <c r="Q137" s="27">
        <v>0</v>
      </c>
      <c r="R137" s="27">
        <v>1.3814063540005528</v>
      </c>
      <c r="S137" s="27">
        <v>0.8161196407141128</v>
      </c>
      <c r="T137" s="27">
        <v>3.7114608575369257</v>
      </c>
      <c r="U137" s="28">
        <v>1.0233179208973431</v>
      </c>
      <c r="V137" s="10">
        <f t="shared" si="8"/>
        <v>4.2388910663222618E-2</v>
      </c>
    </row>
    <row r="138" spans="2:22" x14ac:dyDescent="0.25">
      <c r="B138" s="9">
        <v>818</v>
      </c>
      <c r="C138" s="29">
        <v>8</v>
      </c>
      <c r="D138" s="30" t="s">
        <v>148</v>
      </c>
      <c r="E138" s="24">
        <v>580</v>
      </c>
      <c r="F138" s="25">
        <v>580</v>
      </c>
      <c r="G138" s="26">
        <f t="shared" si="9"/>
        <v>32.386065186495593</v>
      </c>
      <c r="H138" s="27">
        <v>7.1366384280510342</v>
      </c>
      <c r="I138" s="27">
        <v>7.8503022708561376</v>
      </c>
      <c r="J138" s="27">
        <v>2.1409915284153103</v>
      </c>
      <c r="K138" s="27">
        <v>0</v>
      </c>
      <c r="L138" s="27">
        <v>3.4398597223205987</v>
      </c>
      <c r="M138" s="27">
        <v>2.8546553712204137</v>
      </c>
      <c r="N138" s="27">
        <v>0</v>
      </c>
      <c r="O138" s="27">
        <v>0</v>
      </c>
      <c r="P138" s="27">
        <v>0</v>
      </c>
      <c r="Q138" s="27">
        <v>2.8546553712204137</v>
      </c>
      <c r="R138" s="27">
        <v>2.8546553712204137</v>
      </c>
      <c r="S138" s="27">
        <v>3.2543071231912712</v>
      </c>
      <c r="T138" s="27">
        <v>0</v>
      </c>
      <c r="U138" s="28">
        <v>0</v>
      </c>
      <c r="V138" s="10">
        <f t="shared" si="8"/>
        <v>5.5838043424992399E-2</v>
      </c>
    </row>
    <row r="139" spans="2:22" x14ac:dyDescent="0.25">
      <c r="B139" s="9">
        <v>833</v>
      </c>
      <c r="C139" s="29">
        <v>8</v>
      </c>
      <c r="D139" s="30" t="s">
        <v>152</v>
      </c>
      <c r="E139" s="24">
        <v>837</v>
      </c>
      <c r="F139" s="25">
        <v>837</v>
      </c>
      <c r="G139" s="26">
        <f t="shared" si="9"/>
        <v>48.808506073921514</v>
      </c>
      <c r="H139" s="27">
        <v>13.367496924491844</v>
      </c>
      <c r="I139" s="27">
        <v>30.083980187784388</v>
      </c>
      <c r="J139" s="27">
        <v>0</v>
      </c>
      <c r="K139" s="27">
        <v>0.99335429541102038</v>
      </c>
      <c r="L139" s="27">
        <v>1.4849921270643032</v>
      </c>
      <c r="M139" s="27">
        <v>0.38213024853341326</v>
      </c>
      <c r="N139" s="27">
        <v>6.7178194384519094E-2</v>
      </c>
      <c r="O139" s="27">
        <v>5.5432287086307945E-3</v>
      </c>
      <c r="P139" s="27">
        <v>6.4102734573389299E-3</v>
      </c>
      <c r="Q139" s="27">
        <v>0</v>
      </c>
      <c r="R139" s="27">
        <v>0.48172148776507878</v>
      </c>
      <c r="S139" s="27">
        <v>0.2845957428678127</v>
      </c>
      <c r="T139" s="27">
        <v>1.2942538166968842</v>
      </c>
      <c r="U139" s="28">
        <v>0.35684954675627467</v>
      </c>
      <c r="V139" s="10">
        <f t="shared" si="8"/>
        <v>5.8313627328460592E-2</v>
      </c>
    </row>
    <row r="140" spans="2:22" x14ac:dyDescent="0.25">
      <c r="B140" s="9">
        <v>834</v>
      </c>
      <c r="C140" s="29">
        <v>8</v>
      </c>
      <c r="D140" s="30" t="s">
        <v>153</v>
      </c>
      <c r="E140" s="24">
        <v>929</v>
      </c>
      <c r="F140" s="25">
        <v>929</v>
      </c>
      <c r="G140" s="26">
        <f t="shared" si="9"/>
        <v>70.17</v>
      </c>
      <c r="H140" s="27">
        <v>4.0169816054389678</v>
      </c>
      <c r="I140" s="27">
        <v>27.51297168606429</v>
      </c>
      <c r="J140" s="27">
        <v>0</v>
      </c>
      <c r="K140" s="27">
        <v>0.29850659064217766</v>
      </c>
      <c r="L140" s="27">
        <v>1.6906562252253894</v>
      </c>
      <c r="M140" s="27">
        <v>0</v>
      </c>
      <c r="N140" s="27">
        <v>0</v>
      </c>
      <c r="O140" s="27">
        <v>0</v>
      </c>
      <c r="P140" s="27">
        <v>0</v>
      </c>
      <c r="Q140" s="27">
        <v>23.48</v>
      </c>
      <c r="R140" s="27">
        <v>9.2192448979186796</v>
      </c>
      <c r="S140" s="27">
        <v>3.7444614029698511</v>
      </c>
      <c r="T140" s="27">
        <v>1.2951261596680171E-2</v>
      </c>
      <c r="U140" s="28">
        <v>0.19422633014396581</v>
      </c>
      <c r="V140" s="10">
        <f t="shared" si="8"/>
        <v>7.5532831001076425E-2</v>
      </c>
    </row>
    <row r="141" spans="2:22" x14ac:dyDescent="0.25">
      <c r="B141" s="9">
        <v>837</v>
      </c>
      <c r="C141" s="29">
        <v>8</v>
      </c>
      <c r="D141" s="30" t="s">
        <v>154</v>
      </c>
      <c r="E141" s="24">
        <v>2115</v>
      </c>
      <c r="F141" s="25">
        <v>2115</v>
      </c>
      <c r="G141" s="26">
        <f t="shared" si="9"/>
        <v>176.39999999999998</v>
      </c>
      <c r="H141" s="27">
        <v>34.9369857769424</v>
      </c>
      <c r="I141" s="27">
        <v>78.626806040906942</v>
      </c>
      <c r="J141" s="27">
        <v>0</v>
      </c>
      <c r="K141" s="27">
        <v>2.5962081821506566</v>
      </c>
      <c r="L141" s="27">
        <v>11.98</v>
      </c>
      <c r="M141" s="27">
        <v>3.4</v>
      </c>
      <c r="N141" s="27">
        <v>5.66</v>
      </c>
      <c r="O141" s="27">
        <v>0</v>
      </c>
      <c r="P141" s="27">
        <v>0</v>
      </c>
      <c r="Q141" s="27">
        <v>11.32</v>
      </c>
      <c r="R141" s="27">
        <v>11.32</v>
      </c>
      <c r="S141" s="27">
        <v>4.71</v>
      </c>
      <c r="T141" s="27">
        <v>7.3057788699418005</v>
      </c>
      <c r="U141" s="28">
        <v>4.5442211300582001</v>
      </c>
      <c r="V141" s="10">
        <f t="shared" si="8"/>
        <v>8.3404255319148926E-2</v>
      </c>
    </row>
    <row r="142" spans="2:22" x14ac:dyDescent="0.25">
      <c r="B142" s="9">
        <v>845</v>
      </c>
      <c r="C142" s="29">
        <v>8</v>
      </c>
      <c r="D142" s="30" t="s">
        <v>208</v>
      </c>
      <c r="E142" s="24">
        <v>304</v>
      </c>
      <c r="F142" s="25">
        <v>304</v>
      </c>
      <c r="G142" s="26">
        <f t="shared" si="9"/>
        <v>1.1775453406284206</v>
      </c>
      <c r="H142" s="27">
        <v>0.27669035292084104</v>
      </c>
      <c r="I142" s="27">
        <v>0.30137735975129271</v>
      </c>
      <c r="J142" s="27">
        <v>0</v>
      </c>
      <c r="K142" s="27">
        <v>0.12132285327686759</v>
      </c>
      <c r="L142" s="27">
        <v>7.1366384280510342E-2</v>
      </c>
      <c r="M142" s="27">
        <v>7.1366384280510342E-2</v>
      </c>
      <c r="N142" s="27">
        <v>0.10704957642076551</v>
      </c>
      <c r="O142" s="27">
        <v>5.7093107424408276E-2</v>
      </c>
      <c r="P142" s="27">
        <v>0</v>
      </c>
      <c r="Q142" s="27">
        <v>7.1366384280510342E-2</v>
      </c>
      <c r="R142" s="27">
        <v>4.9956468996357244E-2</v>
      </c>
      <c r="S142" s="27">
        <v>4.9956468996357244E-2</v>
      </c>
      <c r="T142" s="27">
        <v>0</v>
      </c>
      <c r="U142" s="28">
        <v>0</v>
      </c>
      <c r="V142" s="10">
        <f t="shared" si="8"/>
        <v>3.8735044099619102E-3</v>
      </c>
    </row>
    <row r="143" spans="2:22" x14ac:dyDescent="0.25">
      <c r="B143" s="9">
        <v>847</v>
      </c>
      <c r="C143" s="29">
        <v>8</v>
      </c>
      <c r="D143" s="30" t="s">
        <v>157</v>
      </c>
      <c r="E143" s="24">
        <v>735</v>
      </c>
      <c r="F143" s="25">
        <v>735</v>
      </c>
      <c r="G143" s="26">
        <f t="shared" si="9"/>
        <v>77.97</v>
      </c>
      <c r="H143" s="27">
        <v>15.447344950962137</v>
      </c>
      <c r="I143" s="27">
        <v>34.764744819739846</v>
      </c>
      <c r="J143" s="27">
        <v>0</v>
      </c>
      <c r="K143" s="27">
        <v>1.1479102292980177</v>
      </c>
      <c r="L143" s="27">
        <v>5.3</v>
      </c>
      <c r="M143" s="27">
        <v>1.5</v>
      </c>
      <c r="N143" s="27">
        <v>5</v>
      </c>
      <c r="O143" s="27">
        <v>0</v>
      </c>
      <c r="P143" s="27">
        <v>0</v>
      </c>
      <c r="Q143" s="27">
        <v>2.5</v>
      </c>
      <c r="R143" s="27">
        <v>5</v>
      </c>
      <c r="S143" s="27">
        <v>2.08</v>
      </c>
      <c r="T143" s="27">
        <v>3.2258407770191884</v>
      </c>
      <c r="U143" s="28">
        <v>2.0041592229808121</v>
      </c>
      <c r="V143" s="10">
        <f t="shared" si="8"/>
        <v>0.10608163265306123</v>
      </c>
    </row>
    <row r="144" spans="2:22" x14ac:dyDescent="0.25">
      <c r="B144" s="9">
        <v>866</v>
      </c>
      <c r="C144" s="29">
        <v>8</v>
      </c>
      <c r="D144" s="30" t="s">
        <v>158</v>
      </c>
      <c r="E144" s="24">
        <v>1333</v>
      </c>
      <c r="F144" s="25">
        <v>1333</v>
      </c>
      <c r="G144" s="26">
        <f t="shared" si="9"/>
        <v>62.345673307453836</v>
      </c>
      <c r="H144" s="27">
        <v>7.4009893798440638</v>
      </c>
      <c r="I144" s="27">
        <v>16.656163762812717</v>
      </c>
      <c r="J144" s="27">
        <v>0</v>
      </c>
      <c r="K144" s="27">
        <v>0.54997615726318327</v>
      </c>
      <c r="L144" s="27">
        <v>22.031506223934983</v>
      </c>
      <c r="M144" s="27">
        <v>5.6693263186257692</v>
      </c>
      <c r="N144" s="27">
        <v>0.99666306690874307</v>
      </c>
      <c r="O144" s="27">
        <v>8.2239949673218793E-2</v>
      </c>
      <c r="P144" s="27">
        <v>9.5103520751778636E-2</v>
      </c>
      <c r="Q144" s="27">
        <v>0</v>
      </c>
      <c r="R144" s="27">
        <v>0</v>
      </c>
      <c r="S144" s="27">
        <v>0</v>
      </c>
      <c r="T144" s="27">
        <v>6.9480107585025248</v>
      </c>
      <c r="U144" s="28">
        <v>1.9156941691368592</v>
      </c>
      <c r="V144" s="10">
        <f t="shared" si="8"/>
        <v>4.6770947717519759E-2</v>
      </c>
    </row>
    <row r="145" spans="2:22" x14ac:dyDescent="0.25">
      <c r="B145" s="9">
        <v>873</v>
      </c>
      <c r="C145" s="29">
        <v>8</v>
      </c>
      <c r="D145" s="30" t="s">
        <v>159</v>
      </c>
      <c r="E145" s="24">
        <v>2464</v>
      </c>
      <c r="F145" s="25">
        <v>2464</v>
      </c>
      <c r="G145" s="26">
        <f>SUM(H145:U145)</f>
        <v>139.56617995744736</v>
      </c>
      <c r="H145" s="27">
        <v>28.62064439553442</v>
      </c>
      <c r="I145" s="27">
        <v>64.411677355939332</v>
      </c>
      <c r="J145" s="27">
        <v>0</v>
      </c>
      <c r="K145" s="27">
        <v>2.1268334833610769</v>
      </c>
      <c r="L145" s="27">
        <v>15.112052832375241</v>
      </c>
      <c r="M145" s="27">
        <v>3.8887563101777736</v>
      </c>
      <c r="N145" s="27">
        <v>0.68364027271268224</v>
      </c>
      <c r="O145" s="27">
        <v>5.6410780623041216E-2</v>
      </c>
      <c r="P145" s="27">
        <v>6.5234279287922345E-2</v>
      </c>
      <c r="Q145" s="27">
        <v>0</v>
      </c>
      <c r="R145" s="27">
        <v>4.902248598440579</v>
      </c>
      <c r="S145" s="27">
        <v>2.8961944132254853</v>
      </c>
      <c r="T145" s="27">
        <v>13.171000505634114</v>
      </c>
      <c r="U145" s="28">
        <v>3.631486730135685</v>
      </c>
      <c r="V145" s="10">
        <f t="shared" si="8"/>
        <v>5.6642118489223764E-2</v>
      </c>
    </row>
    <row r="146" spans="2:22" x14ac:dyDescent="0.25">
      <c r="B146" s="9">
        <v>905</v>
      </c>
      <c r="C146" s="29">
        <v>8</v>
      </c>
      <c r="D146" s="30" t="s">
        <v>166</v>
      </c>
      <c r="E146" s="24">
        <v>2490</v>
      </c>
      <c r="F146" s="25">
        <v>2490</v>
      </c>
      <c r="G146" s="26">
        <f t="shared" si="9"/>
        <v>104.55479265406471</v>
      </c>
      <c r="H146" s="27">
        <v>21.629321936943992</v>
      </c>
      <c r="I146" s="27">
        <v>48.677482127116271</v>
      </c>
      <c r="J146" s="27">
        <v>0</v>
      </c>
      <c r="K146" s="27">
        <v>1.6073001530694488</v>
      </c>
      <c r="L146" s="27">
        <v>32.640688436935008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8">
        <v>0</v>
      </c>
      <c r="V146" s="10">
        <f t="shared" si="8"/>
        <v>4.1989876567897474E-2</v>
      </c>
    </row>
    <row r="147" spans="2:22" x14ac:dyDescent="0.25">
      <c r="B147" s="9">
        <v>914</v>
      </c>
      <c r="C147" s="29">
        <v>8</v>
      </c>
      <c r="D147" s="30" t="s">
        <v>167</v>
      </c>
      <c r="E147" s="24">
        <v>548</v>
      </c>
      <c r="F147" s="25">
        <v>548</v>
      </c>
      <c r="G147" s="26">
        <f t="shared" si="9"/>
        <v>50.664972465661727</v>
      </c>
      <c r="H147" s="27">
        <v>13.233976569989128</v>
      </c>
      <c r="I147" s="27">
        <v>29.783488351338484</v>
      </c>
      <c r="J147" s="27">
        <v>0</v>
      </c>
      <c r="K147" s="27">
        <v>0.98343224205882818</v>
      </c>
      <c r="L147" s="27">
        <v>2.2678361965472957</v>
      </c>
      <c r="M147" s="27">
        <v>0.58357804975902261</v>
      </c>
      <c r="N147" s="27">
        <v>0.1025925579451275</v>
      </c>
      <c r="O147" s="27">
        <v>8.4654554607134849E-3</v>
      </c>
      <c r="P147" s="27">
        <v>9.789580639096615E-3</v>
      </c>
      <c r="Q147" s="27">
        <v>0</v>
      </c>
      <c r="R147" s="27">
        <v>0.73567085420713141</v>
      </c>
      <c r="S147" s="27">
        <v>0.43462622817726537</v>
      </c>
      <c r="T147" s="27">
        <v>1.9765462722197884</v>
      </c>
      <c r="U147" s="28">
        <v>0.54497010731985718</v>
      </c>
      <c r="V147" s="10">
        <f t="shared" si="8"/>
        <v>9.2454329316900966E-2</v>
      </c>
    </row>
    <row r="148" spans="2:22" x14ac:dyDescent="0.25">
      <c r="B148" s="9">
        <v>918</v>
      </c>
      <c r="C148" s="29">
        <v>8</v>
      </c>
      <c r="D148" s="30" t="s">
        <v>168</v>
      </c>
      <c r="E148" s="24">
        <v>1007</v>
      </c>
      <c r="F148" s="25">
        <v>1007</v>
      </c>
      <c r="G148" s="26">
        <f t="shared" si="9"/>
        <v>55.42380180786909</v>
      </c>
      <c r="H148" s="27">
        <v>11.311419725840906</v>
      </c>
      <c r="I148" s="27">
        <v>25.456712565568619</v>
      </c>
      <c r="J148" s="27">
        <v>0</v>
      </c>
      <c r="K148" s="27">
        <v>0.84056479947820528</v>
      </c>
      <c r="L148" s="27">
        <v>9.7528460248841515</v>
      </c>
      <c r="M148" s="27">
        <v>2.509681639029802</v>
      </c>
      <c r="N148" s="27">
        <v>0.44120004013568836</v>
      </c>
      <c r="O148" s="27">
        <v>3.6405752657335498E-2</v>
      </c>
      <c r="P148" s="27">
        <v>4.2100162598452076E-2</v>
      </c>
      <c r="Q148" s="27">
        <v>0</v>
      </c>
      <c r="R148" s="27">
        <v>3.1637578485609632</v>
      </c>
      <c r="S148" s="27">
        <v>1.8691132491149627</v>
      </c>
      <c r="T148" s="27">
        <v>0</v>
      </c>
      <c r="U148" s="28">
        <v>0</v>
      </c>
      <c r="V148" s="10">
        <f t="shared" si="8"/>
        <v>5.5038532083286087E-2</v>
      </c>
    </row>
    <row r="149" spans="2:22" x14ac:dyDescent="0.25">
      <c r="B149" s="9">
        <v>922</v>
      </c>
      <c r="C149" s="29">
        <v>8</v>
      </c>
      <c r="D149" s="30" t="s">
        <v>169</v>
      </c>
      <c r="E149" s="24">
        <v>1108</v>
      </c>
      <c r="F149" s="25">
        <v>1108</v>
      </c>
      <c r="G149" s="26">
        <f t="shared" si="9"/>
        <v>146.49</v>
      </c>
      <c r="H149" s="27">
        <v>0</v>
      </c>
      <c r="I149" s="27">
        <v>117.45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21.35</v>
      </c>
      <c r="R149" s="27">
        <v>4.34</v>
      </c>
      <c r="S149" s="27">
        <v>3.35</v>
      </c>
      <c r="T149" s="27">
        <v>0</v>
      </c>
      <c r="U149" s="28">
        <v>0</v>
      </c>
      <c r="V149" s="10">
        <f t="shared" si="8"/>
        <v>0.13221119133574008</v>
      </c>
    </row>
    <row r="150" spans="2:22" x14ac:dyDescent="0.25">
      <c r="B150" s="9">
        <v>924</v>
      </c>
      <c r="C150" s="29">
        <v>8</v>
      </c>
      <c r="D150" s="30" t="s">
        <v>171</v>
      </c>
      <c r="E150" s="24">
        <v>820</v>
      </c>
      <c r="F150" s="25">
        <v>820</v>
      </c>
      <c r="G150" s="26">
        <f t="shared" si="9"/>
        <v>64.592828306041483</v>
      </c>
      <c r="H150" s="27">
        <v>12.627371684675701</v>
      </c>
      <c r="I150" s="27">
        <v>28.418304618387964</v>
      </c>
      <c r="J150" s="27">
        <v>0</v>
      </c>
      <c r="K150" s="27">
        <v>0.93835472516489349</v>
      </c>
      <c r="L150" s="27">
        <v>12.3771441235565</v>
      </c>
      <c r="M150" s="27">
        <v>3.1849873638176645</v>
      </c>
      <c r="N150" s="27">
        <v>0.55991825054401934</v>
      </c>
      <c r="O150" s="27">
        <v>4.6201821131667459E-2</v>
      </c>
      <c r="P150" s="27">
        <v>5.342848423697881E-2</v>
      </c>
      <c r="Q150" s="27">
        <v>0</v>
      </c>
      <c r="R150" s="27">
        <v>4.0150625534085798</v>
      </c>
      <c r="S150" s="27">
        <v>2.3720546811175209</v>
      </c>
      <c r="T150" s="27">
        <v>0</v>
      </c>
      <c r="U150" s="28">
        <v>0</v>
      </c>
      <c r="V150" s="10">
        <f t="shared" si="8"/>
        <v>7.8771741836635961E-2</v>
      </c>
    </row>
    <row r="151" spans="2:22" x14ac:dyDescent="0.25">
      <c r="B151" s="9">
        <v>929</v>
      </c>
      <c r="C151" s="29">
        <v>8</v>
      </c>
      <c r="D151" s="30" t="s">
        <v>172</v>
      </c>
      <c r="E151" s="24">
        <v>715</v>
      </c>
      <c r="F151" s="25">
        <v>715</v>
      </c>
      <c r="G151" s="26">
        <f t="shared" si="9"/>
        <v>60.740442648064111</v>
      </c>
      <c r="H151" s="27">
        <v>14.357507726171647</v>
      </c>
      <c r="I151" s="27">
        <v>32.312031221696259</v>
      </c>
      <c r="J151" s="27">
        <v>0</v>
      </c>
      <c r="K151" s="27">
        <v>1.0669231533585473</v>
      </c>
      <c r="L151" s="27">
        <v>7.1190050240348093</v>
      </c>
      <c r="M151" s="27">
        <v>1.8319202570608923</v>
      </c>
      <c r="N151" s="27">
        <v>0.32205012714405429</v>
      </c>
      <c r="O151" s="27">
        <v>2.6574062115824148E-2</v>
      </c>
      <c r="P151" s="27">
        <v>3.0730647063057968E-2</v>
      </c>
      <c r="Q151" s="27">
        <v>0</v>
      </c>
      <c r="R151" s="27">
        <v>2.3093574902411724</v>
      </c>
      <c r="S151" s="27">
        <v>1.3643429391778492</v>
      </c>
      <c r="T151" s="27">
        <v>0</v>
      </c>
      <c r="U151" s="28">
        <v>0</v>
      </c>
      <c r="V151" s="10">
        <f t="shared" si="8"/>
        <v>8.49516680392505E-2</v>
      </c>
    </row>
    <row r="152" spans="2:22" x14ac:dyDescent="0.25">
      <c r="B152" s="9">
        <v>955</v>
      </c>
      <c r="C152" s="29">
        <v>8</v>
      </c>
      <c r="D152" s="30" t="s">
        <v>175</v>
      </c>
      <c r="E152" s="24">
        <v>1163</v>
      </c>
      <c r="F152" s="25">
        <v>1163</v>
      </c>
      <c r="G152" s="26">
        <f t="shared" si="9"/>
        <v>293.68775369051059</v>
      </c>
      <c r="H152" s="27">
        <v>0</v>
      </c>
      <c r="I152" s="27">
        <v>32.213614008788198</v>
      </c>
      <c r="J152" s="27">
        <v>61.707896964886473</v>
      </c>
      <c r="K152" s="27">
        <v>0</v>
      </c>
      <c r="L152" s="27">
        <v>107.64393655645129</v>
      </c>
      <c r="M152" s="27">
        <v>27.699813002207598</v>
      </c>
      <c r="N152" s="27">
        <v>4.8696051396580868</v>
      </c>
      <c r="O152" s="27">
        <v>0.40181691778350725</v>
      </c>
      <c r="P152" s="27">
        <v>0.46466715666393288</v>
      </c>
      <c r="Q152" s="27">
        <v>0</v>
      </c>
      <c r="R152" s="27">
        <v>34.918971166113167</v>
      </c>
      <c r="S152" s="27">
        <v>20.629743101777667</v>
      </c>
      <c r="T152" s="27">
        <v>2.4595473117528104</v>
      </c>
      <c r="U152" s="28">
        <v>0.6781423644278578</v>
      </c>
      <c r="V152" s="10">
        <f t="shared" si="8"/>
        <v>0.25252601349141063</v>
      </c>
    </row>
    <row r="153" spans="2:22" x14ac:dyDescent="0.25">
      <c r="B153" s="9">
        <v>973</v>
      </c>
      <c r="C153" s="29">
        <v>8</v>
      </c>
      <c r="D153" s="30" t="s">
        <v>182</v>
      </c>
      <c r="E153" s="24">
        <v>365</v>
      </c>
      <c r="F153" s="25">
        <v>365</v>
      </c>
      <c r="G153" s="26">
        <f t="shared" si="9"/>
        <v>9.7843312848579664</v>
      </c>
      <c r="H153" s="27">
        <v>2.0225284815949198</v>
      </c>
      <c r="I153" s="27">
        <v>4.5517651594181476</v>
      </c>
      <c r="J153" s="27">
        <v>0</v>
      </c>
      <c r="K153" s="27">
        <v>0.15029645161933089</v>
      </c>
      <c r="L153" s="27">
        <v>1.0412535142612753</v>
      </c>
      <c r="M153" s="27">
        <v>0.26794382067031758</v>
      </c>
      <c r="N153" s="27">
        <v>4.7104310999204785E-2</v>
      </c>
      <c r="O153" s="27">
        <v>3.8868262450834331E-3</v>
      </c>
      <c r="P153" s="27">
        <v>4.4947846141280634E-3</v>
      </c>
      <c r="Q153" s="27">
        <v>0</v>
      </c>
      <c r="R153" s="27">
        <v>0.33777565745224863</v>
      </c>
      <c r="S153" s="27">
        <v>0.19955413365775793</v>
      </c>
      <c r="T153" s="27">
        <v>0.90751076077815662</v>
      </c>
      <c r="U153" s="28">
        <v>0.25021738354739737</v>
      </c>
      <c r="V153" s="10">
        <f t="shared" si="8"/>
        <v>2.6806387081802649E-2</v>
      </c>
    </row>
    <row r="154" spans="2:22" x14ac:dyDescent="0.25">
      <c r="B154" s="9">
        <v>974</v>
      </c>
      <c r="C154" s="29">
        <v>8</v>
      </c>
      <c r="D154" s="30" t="s">
        <v>183</v>
      </c>
      <c r="E154" s="24">
        <v>168</v>
      </c>
      <c r="F154" s="25">
        <v>62</v>
      </c>
      <c r="G154" s="26">
        <f t="shared" si="9"/>
        <v>9.0644368422997097</v>
      </c>
      <c r="H154" s="27">
        <v>1.8737184125747444</v>
      </c>
      <c r="I154" s="27">
        <v>4.2168633304943333</v>
      </c>
      <c r="J154" s="27">
        <v>0</v>
      </c>
      <c r="K154" s="27">
        <v>0.13923820173929802</v>
      </c>
      <c r="L154" s="27">
        <v>0.96464198135345114</v>
      </c>
      <c r="M154" s="27">
        <v>0.24822951809790744</v>
      </c>
      <c r="N154" s="27">
        <v>4.3638552254778168E-2</v>
      </c>
      <c r="O154" s="27">
        <v>3.600848130528436E-3</v>
      </c>
      <c r="P154" s="27">
        <v>4.1640752002701361E-3</v>
      </c>
      <c r="Q154" s="27">
        <v>0</v>
      </c>
      <c r="R154" s="27">
        <v>0.31292338992859581</v>
      </c>
      <c r="S154" s="27">
        <v>0.18487168805904136</v>
      </c>
      <c r="T154" s="27">
        <v>0.84073951865381613</v>
      </c>
      <c r="U154" s="28">
        <v>0.23180732581294547</v>
      </c>
      <c r="V154" s="10">
        <f t="shared" si="8"/>
        <v>0.14620059423064047</v>
      </c>
    </row>
    <row r="155" spans="2:22" x14ac:dyDescent="0.25">
      <c r="B155" s="9">
        <v>978</v>
      </c>
      <c r="C155" s="29">
        <v>8</v>
      </c>
      <c r="D155" s="30" t="s">
        <v>185</v>
      </c>
      <c r="E155" s="24">
        <v>468</v>
      </c>
      <c r="F155" s="25">
        <v>468</v>
      </c>
      <c r="G155" s="26">
        <f t="shared" si="9"/>
        <v>8.9564812272040477</v>
      </c>
      <c r="H155" s="27">
        <v>2.0998692163984733</v>
      </c>
      <c r="I155" s="27">
        <v>4.7258229614645275</v>
      </c>
      <c r="J155" s="27">
        <v>0</v>
      </c>
      <c r="K155" s="27">
        <v>0.15604373187391565</v>
      </c>
      <c r="L155" s="27">
        <v>1.0810706602953544</v>
      </c>
      <c r="M155" s="27">
        <v>0.27818989243904352</v>
      </c>
      <c r="N155" s="27">
        <v>4.8905562283548004E-2</v>
      </c>
      <c r="O155" s="27">
        <v>4.0354570310446938E-3</v>
      </c>
      <c r="P155" s="27">
        <v>4.6666635013743072E-3</v>
      </c>
      <c r="Q155" s="27">
        <v>0</v>
      </c>
      <c r="R155" s="27">
        <v>0.35069207261467422</v>
      </c>
      <c r="S155" s="27">
        <v>0.20718500930209344</v>
      </c>
      <c r="T155" s="27">
        <v>0</v>
      </c>
      <c r="U155" s="28">
        <v>0</v>
      </c>
      <c r="V155" s="10">
        <f t="shared" si="8"/>
        <v>1.9137780400008648E-2</v>
      </c>
    </row>
    <row r="156" spans="2:22" x14ac:dyDescent="0.25">
      <c r="B156" s="9">
        <v>985</v>
      </c>
      <c r="C156" s="29">
        <v>8</v>
      </c>
      <c r="D156" s="30" t="s">
        <v>191</v>
      </c>
      <c r="E156" s="24">
        <v>1240</v>
      </c>
      <c r="F156" s="25">
        <v>1240</v>
      </c>
      <c r="G156" s="26">
        <f t="shared" si="9"/>
        <v>121.43730627284793</v>
      </c>
      <c r="H156" s="27">
        <v>12.202126518480377</v>
      </c>
      <c r="I156" s="27">
        <v>68.85485678285356</v>
      </c>
      <c r="J156" s="27">
        <v>3.4863218624229648</v>
      </c>
      <c r="K156" s="27">
        <v>0</v>
      </c>
      <c r="L156" s="27">
        <v>20.197552457600096</v>
      </c>
      <c r="M156" s="27">
        <v>5.1973984236854935</v>
      </c>
      <c r="N156" s="27">
        <v>0.91369851756084552</v>
      </c>
      <c r="O156" s="27">
        <v>7.5394105185176682E-2</v>
      </c>
      <c r="P156" s="27">
        <v>8.7186882719788444E-2</v>
      </c>
      <c r="Q156" s="27">
        <v>0</v>
      </c>
      <c r="R156" s="27">
        <v>6.5519505738544783</v>
      </c>
      <c r="S156" s="27">
        <v>3.8708201484851443</v>
      </c>
      <c r="T156" s="27">
        <v>0</v>
      </c>
      <c r="U156" s="28">
        <v>0</v>
      </c>
      <c r="V156" s="10">
        <f t="shared" si="8"/>
        <v>9.7933311510361234E-2</v>
      </c>
    </row>
    <row r="157" spans="2:22" x14ac:dyDescent="0.25">
      <c r="B157" s="9">
        <v>100</v>
      </c>
      <c r="C157" s="29">
        <v>9</v>
      </c>
      <c r="D157" s="30" t="s">
        <v>41</v>
      </c>
      <c r="E157" s="24">
        <v>546</v>
      </c>
      <c r="F157" s="25">
        <v>546</v>
      </c>
      <c r="G157" s="26">
        <f t="shared" si="9"/>
        <v>41.892067572659563</v>
      </c>
      <c r="H157" s="27">
        <v>8.6595493705048714</v>
      </c>
      <c r="I157" s="27">
        <v>19.488593352140427</v>
      </c>
      <c r="J157" s="27">
        <v>0</v>
      </c>
      <c r="K157" s="27">
        <v>0.64350121882237221</v>
      </c>
      <c r="L157" s="27">
        <v>4.4581751485876628</v>
      </c>
      <c r="M157" s="27">
        <v>1.1472138784352766</v>
      </c>
      <c r="N157" s="27">
        <v>0.20167928925261275</v>
      </c>
      <c r="O157" s="27">
        <v>1.6641626592735048E-2</v>
      </c>
      <c r="P157" s="27">
        <v>1.9244628508338243E-2</v>
      </c>
      <c r="Q157" s="27">
        <v>0</v>
      </c>
      <c r="R157" s="27">
        <v>1.4462021219873811</v>
      </c>
      <c r="S157" s="27">
        <v>0.85440026591614815</v>
      </c>
      <c r="T157" s="27">
        <v>3.8855493550457916</v>
      </c>
      <c r="U157" s="28">
        <v>1.071317316865954</v>
      </c>
      <c r="V157" s="10">
        <f t="shared" si="8"/>
        <v>7.6725398484724469E-2</v>
      </c>
    </row>
    <row r="158" spans="2:22" x14ac:dyDescent="0.25">
      <c r="B158" s="9">
        <v>173</v>
      </c>
      <c r="C158" s="29">
        <v>9</v>
      </c>
      <c r="D158" s="30" t="s">
        <v>47</v>
      </c>
      <c r="E158" s="24">
        <v>4464</v>
      </c>
      <c r="F158" s="25">
        <v>4464</v>
      </c>
      <c r="G158" s="26">
        <f t="shared" si="9"/>
        <v>310.15999999999991</v>
      </c>
      <c r="H158" s="27">
        <v>61.386353280595245</v>
      </c>
      <c r="I158" s="27">
        <v>138.15195517345995</v>
      </c>
      <c r="J158" s="27">
        <v>0</v>
      </c>
      <c r="K158" s="27">
        <v>4.5616915459448091</v>
      </c>
      <c r="L158" s="27">
        <v>21.06</v>
      </c>
      <c r="M158" s="27">
        <v>5.98</v>
      </c>
      <c r="N158" s="27">
        <v>19.89</v>
      </c>
      <c r="O158" s="27">
        <v>0</v>
      </c>
      <c r="P158" s="27">
        <v>0</v>
      </c>
      <c r="Q158" s="27">
        <v>10.15</v>
      </c>
      <c r="R158" s="27">
        <v>19.89</v>
      </c>
      <c r="S158" s="27">
        <v>8.2799999999999994</v>
      </c>
      <c r="T158" s="27">
        <v>12.834169504413136</v>
      </c>
      <c r="U158" s="28">
        <v>7.9758304955868624</v>
      </c>
      <c r="V158" s="10">
        <f t="shared" si="8"/>
        <v>6.948028673835123E-2</v>
      </c>
    </row>
    <row r="159" spans="2:22" x14ac:dyDescent="0.25">
      <c r="B159" s="9">
        <v>204</v>
      </c>
      <c r="C159" s="29">
        <v>9</v>
      </c>
      <c r="D159" s="30" t="s">
        <v>53</v>
      </c>
      <c r="E159" s="24">
        <v>6074</v>
      </c>
      <c r="F159" s="25">
        <v>6074</v>
      </c>
      <c r="G159" s="26">
        <f t="shared" si="9"/>
        <v>504.67452307805689</v>
      </c>
      <c r="H159" s="27">
        <v>85.226716023578433</v>
      </c>
      <c r="I159" s="27">
        <v>117.16525136018615</v>
      </c>
      <c r="J159" s="27">
        <v>0</v>
      </c>
      <c r="K159" s="27">
        <v>6.3332967214439959</v>
      </c>
      <c r="L159" s="27">
        <v>100.71381420477361</v>
      </c>
      <c r="M159" s="27">
        <v>25.916497570193272</v>
      </c>
      <c r="N159" s="27">
        <v>4.5560997021781855</v>
      </c>
      <c r="O159" s="27">
        <v>0.37594792327908039</v>
      </c>
      <c r="P159" s="27">
        <v>0.43475186044287284</v>
      </c>
      <c r="Q159" s="27">
        <v>0</v>
      </c>
      <c r="R159" s="27">
        <v>32.670885948150506</v>
      </c>
      <c r="S159" s="27">
        <v>19.301599145392146</v>
      </c>
      <c r="T159" s="27">
        <v>87.777730301047413</v>
      </c>
      <c r="U159" s="28">
        <v>24.201932317391243</v>
      </c>
      <c r="V159" s="10">
        <f t="shared" si="8"/>
        <v>8.3087672551540481E-2</v>
      </c>
    </row>
    <row r="160" spans="2:22" x14ac:dyDescent="0.25">
      <c r="B160" s="9">
        <v>218</v>
      </c>
      <c r="C160" s="29">
        <v>9</v>
      </c>
      <c r="D160" s="30" t="s">
        <v>56</v>
      </c>
      <c r="E160" s="24">
        <v>3974</v>
      </c>
      <c r="F160" s="25">
        <v>3970</v>
      </c>
      <c r="G160" s="26">
        <f t="shared" si="9"/>
        <v>255.3556448131701</v>
      </c>
      <c r="H160" s="27">
        <v>50.0821955648182</v>
      </c>
      <c r="I160" s="27">
        <v>112.71158599424994</v>
      </c>
      <c r="J160" s="27">
        <v>0</v>
      </c>
      <c r="K160" s="27">
        <v>3.7216663949087168</v>
      </c>
      <c r="L160" s="27">
        <v>67.785082528885098</v>
      </c>
      <c r="M160" s="27">
        <v>17.443008593471923</v>
      </c>
      <c r="N160" s="27">
        <v>3.0664670657199573</v>
      </c>
      <c r="O160" s="27">
        <v>0.25303044281712406</v>
      </c>
      <c r="P160" s="27">
        <v>0.29260822829912914</v>
      </c>
      <c r="Q160" s="27">
        <v>0</v>
      </c>
      <c r="R160" s="27">
        <v>0</v>
      </c>
      <c r="S160" s="27">
        <v>0</v>
      </c>
      <c r="T160" s="27">
        <v>0</v>
      </c>
      <c r="U160" s="28">
        <v>0</v>
      </c>
      <c r="V160" s="10">
        <f t="shared" si="8"/>
        <v>6.4321321111629748E-2</v>
      </c>
    </row>
    <row r="161" spans="2:22" x14ac:dyDescent="0.25">
      <c r="B161" s="9">
        <v>230</v>
      </c>
      <c r="C161" s="29">
        <v>9</v>
      </c>
      <c r="D161" s="30" t="s">
        <v>58</v>
      </c>
      <c r="E161" s="24">
        <v>1208</v>
      </c>
      <c r="F161" s="25">
        <v>1208</v>
      </c>
      <c r="G161" s="26">
        <f t="shared" si="9"/>
        <v>127.0067054480686</v>
      </c>
      <c r="H161" s="27">
        <v>22.569417869208117</v>
      </c>
      <c r="I161" s="27">
        <v>43.004571078107411</v>
      </c>
      <c r="J161" s="27">
        <v>0</v>
      </c>
      <c r="K161" s="27">
        <v>1.6771597788234676</v>
      </c>
      <c r="L161" s="27">
        <v>0</v>
      </c>
      <c r="M161" s="27">
        <v>0</v>
      </c>
      <c r="N161" s="27">
        <v>42.986348563675158</v>
      </c>
      <c r="O161" s="27">
        <v>0</v>
      </c>
      <c r="P161" s="27">
        <v>0</v>
      </c>
      <c r="Q161" s="27">
        <v>0</v>
      </c>
      <c r="R161" s="27">
        <v>14.607688603552225</v>
      </c>
      <c r="S161" s="27">
        <v>2.1615195547022381</v>
      </c>
      <c r="T161" s="27">
        <v>0</v>
      </c>
      <c r="U161" s="28">
        <v>0</v>
      </c>
      <c r="V161" s="10">
        <f t="shared" si="8"/>
        <v>0.10513800119873229</v>
      </c>
    </row>
    <row r="162" spans="2:22" x14ac:dyDescent="0.25">
      <c r="B162" s="9">
        <v>279</v>
      </c>
      <c r="C162" s="29">
        <v>9</v>
      </c>
      <c r="D162" s="30" t="s">
        <v>66</v>
      </c>
      <c r="E162" s="24">
        <v>3159</v>
      </c>
      <c r="F162" s="25">
        <v>3159</v>
      </c>
      <c r="G162" s="26">
        <f t="shared" si="9"/>
        <v>325.00363981972481</v>
      </c>
      <c r="H162" s="27">
        <v>68.180467126163634</v>
      </c>
      <c r="I162" s="27">
        <v>153.44232609915971</v>
      </c>
      <c r="J162" s="27">
        <v>0</v>
      </c>
      <c r="K162" s="27">
        <v>5.0665700740738444</v>
      </c>
      <c r="L162" s="27">
        <v>37.048042261200713</v>
      </c>
      <c r="M162" s="27">
        <v>9.5335034704436463</v>
      </c>
      <c r="N162" s="27">
        <v>1.6759823430909331</v>
      </c>
      <c r="O162" s="27">
        <v>0.13829418198118296</v>
      </c>
      <c r="P162" s="27">
        <v>0.15992548217938274</v>
      </c>
      <c r="Q162" s="27">
        <v>0</v>
      </c>
      <c r="R162" s="27">
        <v>0</v>
      </c>
      <c r="S162" s="27">
        <v>16.655902697725715</v>
      </c>
      <c r="T162" s="27">
        <v>25.948224138992149</v>
      </c>
      <c r="U162" s="28">
        <v>7.1544019447138991</v>
      </c>
      <c r="V162" s="10">
        <f t="shared" si="8"/>
        <v>0.1028818106425213</v>
      </c>
    </row>
    <row r="163" spans="2:22" x14ac:dyDescent="0.25">
      <c r="B163" s="9">
        <v>331</v>
      </c>
      <c r="C163" s="29">
        <v>9</v>
      </c>
      <c r="D163" s="30" t="s">
        <v>74</v>
      </c>
      <c r="E163" s="24">
        <v>3783</v>
      </c>
      <c r="F163" s="25">
        <v>3783</v>
      </c>
      <c r="G163" s="26">
        <f t="shared" si="9"/>
        <v>380.54946289277871</v>
      </c>
      <c r="H163" s="27">
        <v>69.258341237872514</v>
      </c>
      <c r="I163" s="27">
        <v>155.86811632785714</v>
      </c>
      <c r="J163" s="27">
        <v>0</v>
      </c>
      <c r="K163" s="27">
        <v>5.1466681571200876</v>
      </c>
      <c r="L163" s="27">
        <v>21.26015274481005</v>
      </c>
      <c r="M163" s="27">
        <v>5.4708353695405156</v>
      </c>
      <c r="N163" s="27">
        <v>0.96176851560747156</v>
      </c>
      <c r="O163" s="27">
        <v>7.9360615384463734E-2</v>
      </c>
      <c r="P163" s="27">
        <v>9.1773815062876712E-2</v>
      </c>
      <c r="Q163" s="27">
        <v>0</v>
      </c>
      <c r="R163" s="27">
        <v>6.8966509813012928</v>
      </c>
      <c r="S163" s="27">
        <v>91.877481453200531</v>
      </c>
      <c r="T163" s="27">
        <v>18.529413949100114</v>
      </c>
      <c r="U163" s="28">
        <v>5.1088997259216562</v>
      </c>
      <c r="V163" s="10">
        <f t="shared" si="8"/>
        <v>0.10059462407950799</v>
      </c>
    </row>
    <row r="164" spans="2:22" x14ac:dyDescent="0.25">
      <c r="B164" s="9">
        <v>416</v>
      </c>
      <c r="C164" s="29">
        <v>9</v>
      </c>
      <c r="D164" s="30" t="s">
        <v>82</v>
      </c>
      <c r="E164" s="24">
        <v>1200</v>
      </c>
      <c r="F164" s="25">
        <v>1200</v>
      </c>
      <c r="G164" s="26">
        <f t="shared" si="9"/>
        <v>76.786239019865789</v>
      </c>
      <c r="H164" s="27">
        <v>10.13964577046411</v>
      </c>
      <c r="I164" s="27">
        <v>22.81959772969164</v>
      </c>
      <c r="J164" s="27">
        <v>0</v>
      </c>
      <c r="K164" s="27">
        <v>0.75348890947432179</v>
      </c>
      <c r="L164" s="27">
        <v>14.65824633907722</v>
      </c>
      <c r="M164" s="27">
        <v>3.7719791334442698</v>
      </c>
      <c r="N164" s="27">
        <v>0.66311093773230123</v>
      </c>
      <c r="O164" s="27">
        <v>5.4716796435538693E-2</v>
      </c>
      <c r="P164" s="27">
        <v>6.327533037113095E-2</v>
      </c>
      <c r="Q164" s="27">
        <v>0</v>
      </c>
      <c r="R164" s="27">
        <v>4.7550368152096834</v>
      </c>
      <c r="S164" s="27">
        <v>2.809223315046192</v>
      </c>
      <c r="T164" s="27">
        <v>12.775482727937936</v>
      </c>
      <c r="U164" s="28">
        <v>3.5224352149814626</v>
      </c>
      <c r="V164" s="10">
        <f t="shared" si="8"/>
        <v>6.3988532516554827E-2</v>
      </c>
    </row>
    <row r="165" spans="2:22" x14ac:dyDescent="0.25">
      <c r="B165" s="9">
        <v>420</v>
      </c>
      <c r="C165" s="29">
        <v>9</v>
      </c>
      <c r="D165" s="30" t="s">
        <v>83</v>
      </c>
      <c r="E165" s="24">
        <v>5101</v>
      </c>
      <c r="F165" s="25">
        <v>5101</v>
      </c>
      <c r="G165" s="26">
        <f t="shared" si="9"/>
        <v>378.57725869282331</v>
      </c>
      <c r="H165" s="27">
        <v>78.25606736919454</v>
      </c>
      <c r="I165" s="27">
        <v>176.11778731703467</v>
      </c>
      <c r="J165" s="27">
        <v>0</v>
      </c>
      <c r="K165" s="27">
        <v>5.8152996856678678</v>
      </c>
      <c r="L165" s="27">
        <v>40.288384515695022</v>
      </c>
      <c r="M165" s="27">
        <v>10.367334686432049</v>
      </c>
      <c r="N165" s="27">
        <v>1.8225692090261243</v>
      </c>
      <c r="O165" s="27">
        <v>0.15038984086283069</v>
      </c>
      <c r="P165" s="27">
        <v>0.17391308492024171</v>
      </c>
      <c r="Q165" s="27">
        <v>0</v>
      </c>
      <c r="R165" s="27">
        <v>13.0692817657691</v>
      </c>
      <c r="S165" s="27">
        <v>7.7211875478797127</v>
      </c>
      <c r="T165" s="27">
        <v>35.113583754193208</v>
      </c>
      <c r="U165" s="28">
        <v>9.6814599161479151</v>
      </c>
      <c r="V165" s="10">
        <f t="shared" si="8"/>
        <v>7.4216282825489768E-2</v>
      </c>
    </row>
    <row r="166" spans="2:22" x14ac:dyDescent="0.25">
      <c r="B166" s="9">
        <v>508</v>
      </c>
      <c r="C166" s="29">
        <v>9</v>
      </c>
      <c r="D166" s="30" t="s">
        <v>89</v>
      </c>
      <c r="E166" s="24">
        <v>713</v>
      </c>
      <c r="F166" s="25">
        <v>713</v>
      </c>
      <c r="G166" s="26">
        <f t="shared" si="9"/>
        <v>43.997375908934622</v>
      </c>
      <c r="H166" s="27">
        <v>9.0947396710668702</v>
      </c>
      <c r="I166" s="27">
        <v>20.468003069156005</v>
      </c>
      <c r="J166" s="27">
        <v>0</v>
      </c>
      <c r="K166" s="27">
        <v>0.67584071789436528</v>
      </c>
      <c r="L166" s="27">
        <v>4.6822231330567181</v>
      </c>
      <c r="M166" s="27">
        <v>1.2048677275218873</v>
      </c>
      <c r="N166" s="27">
        <v>0.21181479016053789</v>
      </c>
      <c r="O166" s="27">
        <v>1.7477960467497708E-2</v>
      </c>
      <c r="P166" s="27">
        <v>2.0211777641210436E-2</v>
      </c>
      <c r="Q166" s="27">
        <v>0</v>
      </c>
      <c r="R166" s="27">
        <v>1.5188817856988421</v>
      </c>
      <c r="S166" s="27">
        <v>0.8973386097739442</v>
      </c>
      <c r="T166" s="27">
        <v>4.0808197229739864</v>
      </c>
      <c r="U166" s="28">
        <v>1.1251569435227606</v>
      </c>
      <c r="V166" s="10">
        <f t="shared" si="8"/>
        <v>6.1707399591773661E-2</v>
      </c>
    </row>
    <row r="167" spans="2:22" x14ac:dyDescent="0.25">
      <c r="B167" s="9">
        <v>512</v>
      </c>
      <c r="C167" s="29">
        <v>9</v>
      </c>
      <c r="D167" s="30" t="s">
        <v>91</v>
      </c>
      <c r="E167" s="24">
        <v>4144</v>
      </c>
      <c r="F167" s="25">
        <v>4144</v>
      </c>
      <c r="G167" s="26">
        <f t="shared" ref="G167:G183" si="10">SUM(H167:U167)</f>
        <v>207.85450943765716</v>
      </c>
      <c r="H167" s="27">
        <v>0</v>
      </c>
      <c r="I167" s="27">
        <v>119.36294476470624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59.04957654478897</v>
      </c>
      <c r="R167" s="27">
        <v>29.441988128161938</v>
      </c>
      <c r="S167" s="27">
        <v>0</v>
      </c>
      <c r="T167" s="27">
        <v>0</v>
      </c>
      <c r="U167" s="28">
        <v>0</v>
      </c>
      <c r="V167" s="10">
        <f t="shared" ref="V167:V183" si="11">+G167/F167</f>
        <v>5.0157941466616111E-2</v>
      </c>
    </row>
    <row r="168" spans="2:22" x14ac:dyDescent="0.25">
      <c r="B168" s="9">
        <v>516</v>
      </c>
      <c r="C168" s="29">
        <v>9</v>
      </c>
      <c r="D168" s="30" t="s">
        <v>92</v>
      </c>
      <c r="E168" s="24">
        <v>3409</v>
      </c>
      <c r="F168" s="25">
        <v>3108</v>
      </c>
      <c r="G168" s="26">
        <f t="shared" si="10"/>
        <v>316.1745297031386</v>
      </c>
      <c r="H168" s="27">
        <v>65.356739552462898</v>
      </c>
      <c r="I168" s="27">
        <v>147.08743670866576</v>
      </c>
      <c r="J168" s="27">
        <v>0</v>
      </c>
      <c r="K168" s="27">
        <v>4.8567355829757437</v>
      </c>
      <c r="L168" s="27">
        <v>33.647454341901721</v>
      </c>
      <c r="M168" s="27">
        <v>8.6584365370381633</v>
      </c>
      <c r="N168" s="27">
        <v>1.5221462707637814</v>
      </c>
      <c r="O168" s="27">
        <v>0.12560035267600916</v>
      </c>
      <c r="P168" s="27">
        <v>0.14524614612019177</v>
      </c>
      <c r="Q168" s="27">
        <v>0</v>
      </c>
      <c r="R168" s="27">
        <v>10.915008551009366</v>
      </c>
      <c r="S168" s="27">
        <v>6.4484666884901758</v>
      </c>
      <c r="T168" s="27">
        <v>29.325641133351755</v>
      </c>
      <c r="U168" s="28">
        <v>8.0856178376830847</v>
      </c>
      <c r="V168" s="10">
        <f t="shared" si="11"/>
        <v>0.10172925666124151</v>
      </c>
    </row>
    <row r="169" spans="2:22" x14ac:dyDescent="0.25">
      <c r="B169" s="9">
        <v>521</v>
      </c>
      <c r="C169" s="29">
        <v>9</v>
      </c>
      <c r="D169" s="30" t="s">
        <v>93</v>
      </c>
      <c r="E169" s="24">
        <v>2732</v>
      </c>
      <c r="F169" s="25">
        <v>2732</v>
      </c>
      <c r="G169" s="26">
        <f t="shared" si="10"/>
        <v>120.36526230015286</v>
      </c>
      <c r="H169" s="27">
        <v>14.420421764044226</v>
      </c>
      <c r="I169" s="27">
        <v>32.453621279998373</v>
      </c>
      <c r="J169" s="27">
        <v>0</v>
      </c>
      <c r="K169" s="27">
        <v>1.0715983689292254</v>
      </c>
      <c r="L169" s="27">
        <v>24.644955247145408</v>
      </c>
      <c r="M169" s="27">
        <v>6.3418402711024759</v>
      </c>
      <c r="N169" s="27">
        <v>1.1148904859606821</v>
      </c>
      <c r="O169" s="27">
        <v>9.1995520352669155E-2</v>
      </c>
      <c r="P169" s="27">
        <v>0.1063850101282329</v>
      </c>
      <c r="Q169" s="27">
        <v>0</v>
      </c>
      <c r="R169" s="27">
        <v>7.9946582148072158</v>
      </c>
      <c r="S169" s="27">
        <v>4.7231559135408352</v>
      </c>
      <c r="T169" s="27">
        <v>21.479458920768174</v>
      </c>
      <c r="U169" s="28">
        <v>5.9222813033753496</v>
      </c>
      <c r="V169" s="10">
        <f t="shared" si="11"/>
        <v>4.405756306740588E-2</v>
      </c>
    </row>
    <row r="170" spans="2:22" x14ac:dyDescent="0.25">
      <c r="B170" s="9">
        <v>522</v>
      </c>
      <c r="C170" s="29">
        <v>9</v>
      </c>
      <c r="D170" s="30" t="s">
        <v>94</v>
      </c>
      <c r="E170" s="24">
        <v>1423</v>
      </c>
      <c r="F170" s="25">
        <v>1423</v>
      </c>
      <c r="G170" s="26">
        <f t="shared" si="10"/>
        <v>85.432317238674742</v>
      </c>
      <c r="H170" s="27">
        <v>29.398409104881647</v>
      </c>
      <c r="I170" s="27">
        <v>21.022520830410478</v>
      </c>
      <c r="J170" s="27">
        <v>0</v>
      </c>
      <c r="K170" s="27">
        <v>0</v>
      </c>
      <c r="L170" s="27">
        <v>14.006298082284262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21.005089221098363</v>
      </c>
      <c r="T170" s="27">
        <v>0</v>
      </c>
      <c r="U170" s="28">
        <v>0</v>
      </c>
      <c r="V170" s="10">
        <f t="shared" si="11"/>
        <v>6.0036765452336431E-2</v>
      </c>
    </row>
    <row r="171" spans="2:22" x14ac:dyDescent="0.25">
      <c r="B171" s="9">
        <v>523</v>
      </c>
      <c r="C171" s="29">
        <v>9</v>
      </c>
      <c r="D171" s="30" t="s">
        <v>95</v>
      </c>
      <c r="E171" s="24">
        <v>6212</v>
      </c>
      <c r="F171" s="25">
        <v>6212</v>
      </c>
      <c r="G171" s="26">
        <f t="shared" si="10"/>
        <v>936.78340023770659</v>
      </c>
      <c r="H171" s="27">
        <v>281.71810629395003</v>
      </c>
      <c r="I171" s="27">
        <v>168.46248155551092</v>
      </c>
      <c r="J171" s="27">
        <v>0</v>
      </c>
      <c r="K171" s="27">
        <v>20.934801224410371</v>
      </c>
      <c r="L171" s="27">
        <v>226.86367939251841</v>
      </c>
      <c r="M171" s="27">
        <v>197.8363045623245</v>
      </c>
      <c r="N171" s="27">
        <v>34.779465313750627</v>
      </c>
      <c r="O171" s="27">
        <v>2.8698379342335993</v>
      </c>
      <c r="P171" s="27">
        <v>3.3187239610082844</v>
      </c>
      <c r="Q171" s="27">
        <v>0</v>
      </c>
      <c r="R171" s="27">
        <v>0</v>
      </c>
      <c r="S171" s="27">
        <v>0</v>
      </c>
      <c r="T171" s="27">
        <v>0</v>
      </c>
      <c r="U171" s="28">
        <v>0</v>
      </c>
      <c r="V171" s="10">
        <f t="shared" si="11"/>
        <v>0.15080222154502682</v>
      </c>
    </row>
    <row r="172" spans="2:22" x14ac:dyDescent="0.25">
      <c r="B172" s="9">
        <v>527</v>
      </c>
      <c r="C172" s="29">
        <v>9</v>
      </c>
      <c r="D172" s="30" t="s">
        <v>96</v>
      </c>
      <c r="E172" s="24">
        <v>2251</v>
      </c>
      <c r="F172" s="25">
        <v>2251</v>
      </c>
      <c r="G172" s="26">
        <f t="shared" si="10"/>
        <v>167.26500715439778</v>
      </c>
      <c r="H172" s="27">
        <v>32.130405407353095</v>
      </c>
      <c r="I172" s="27">
        <v>48.308238319360797</v>
      </c>
      <c r="J172" s="27">
        <v>0</v>
      </c>
      <c r="K172" s="27">
        <v>2.3876479197996883</v>
      </c>
      <c r="L172" s="27">
        <v>28.735145797851089</v>
      </c>
      <c r="M172" s="27">
        <v>7.3943613607462728</v>
      </c>
      <c r="N172" s="27">
        <v>1.2999228581041145</v>
      </c>
      <c r="O172" s="27">
        <v>0.10726352162434212</v>
      </c>
      <c r="P172" s="27">
        <v>0.12404115755473827</v>
      </c>
      <c r="Q172" s="27">
        <v>0</v>
      </c>
      <c r="R172" s="27">
        <v>9.321488600920965</v>
      </c>
      <c r="S172" s="27">
        <v>5.507032674254857</v>
      </c>
      <c r="T172" s="27">
        <v>25.044289087062463</v>
      </c>
      <c r="U172" s="28">
        <v>6.9051704497653592</v>
      </c>
      <c r="V172" s="10">
        <f t="shared" si="11"/>
        <v>7.4306977856240686E-2</v>
      </c>
    </row>
    <row r="173" spans="2:22" x14ac:dyDescent="0.25">
      <c r="B173" s="9">
        <v>547</v>
      </c>
      <c r="C173" s="29">
        <v>9</v>
      </c>
      <c r="D173" s="30" t="s">
        <v>100</v>
      </c>
      <c r="E173" s="24">
        <v>2636</v>
      </c>
      <c r="F173" s="25">
        <v>2636</v>
      </c>
      <c r="G173" s="26">
        <f t="shared" si="10"/>
        <v>231.79682482784688</v>
      </c>
      <c r="H173" s="27">
        <v>40.270227074940443</v>
      </c>
      <c r="I173" s="27">
        <v>90.629436484881836</v>
      </c>
      <c r="J173" s="27">
        <v>0</v>
      </c>
      <c r="K173" s="27">
        <v>2.992527566531678</v>
      </c>
      <c r="L173" s="27">
        <v>33.317701563507562</v>
      </c>
      <c r="M173" s="27">
        <v>8.573581870898316</v>
      </c>
      <c r="N173" s="27">
        <v>1.50722888780796</v>
      </c>
      <c r="O173" s="27">
        <v>0.12436944038049494</v>
      </c>
      <c r="P173" s="27">
        <v>0.14382270053802382</v>
      </c>
      <c r="Q173" s="27">
        <v>0</v>
      </c>
      <c r="R173" s="27">
        <v>10.808038960997646</v>
      </c>
      <c r="S173" s="27">
        <v>6.3852702343006609</v>
      </c>
      <c r="T173" s="27">
        <v>29.03824311673954</v>
      </c>
      <c r="U173" s="28">
        <v>8.0063769263226963</v>
      </c>
      <c r="V173" s="10">
        <f t="shared" si="11"/>
        <v>8.7935062529532204E-2</v>
      </c>
    </row>
    <row r="174" spans="2:22" x14ac:dyDescent="0.25">
      <c r="B174" s="9">
        <v>552</v>
      </c>
      <c r="C174" s="29">
        <v>9</v>
      </c>
      <c r="D174" s="30" t="s">
        <v>101</v>
      </c>
      <c r="E174" s="24">
        <v>1689</v>
      </c>
      <c r="F174" s="25">
        <v>1689</v>
      </c>
      <c r="G174" s="26">
        <f t="shared" si="10"/>
        <v>132.96999999999997</v>
      </c>
      <c r="H174" s="27">
        <v>24.854645981182845</v>
      </c>
      <c r="I174" s="27">
        <v>43.358376272288382</v>
      </c>
      <c r="J174" s="27">
        <v>0</v>
      </c>
      <c r="K174" s="27">
        <v>1.8469777465287722</v>
      </c>
      <c r="L174" s="27">
        <v>21.408757952671852</v>
      </c>
      <c r="M174" s="27">
        <v>5.5090756699290786</v>
      </c>
      <c r="N174" s="27">
        <v>0.96849113006336607</v>
      </c>
      <c r="O174" s="27">
        <v>7.991533391761857E-2</v>
      </c>
      <c r="P174" s="27">
        <v>9.2415299958464717E-2</v>
      </c>
      <c r="Q174" s="27">
        <v>0</v>
      </c>
      <c r="R174" s="27">
        <v>6.9448575141954079</v>
      </c>
      <c r="S174" s="27">
        <v>4.1029452361224585</v>
      </c>
      <c r="T174" s="27">
        <v>18.658931711484747</v>
      </c>
      <c r="U174" s="28">
        <v>5.1446101516570035</v>
      </c>
      <c r="V174" s="10">
        <f t="shared" si="11"/>
        <v>7.8727057430432193E-2</v>
      </c>
    </row>
    <row r="175" spans="2:22" x14ac:dyDescent="0.25">
      <c r="B175" s="9">
        <v>567</v>
      </c>
      <c r="C175" s="29">
        <v>9</v>
      </c>
      <c r="D175" s="30" t="s">
        <v>102</v>
      </c>
      <c r="E175" s="24">
        <v>3065</v>
      </c>
      <c r="F175" s="25">
        <v>3065</v>
      </c>
      <c r="G175" s="26">
        <f t="shared" si="10"/>
        <v>373.73370365174179</v>
      </c>
      <c r="H175" s="27">
        <v>81.963250623323972</v>
      </c>
      <c r="I175" s="27">
        <v>146.82818425345641</v>
      </c>
      <c r="J175" s="27">
        <v>0</v>
      </c>
      <c r="K175" s="27">
        <v>6.0907847993108071</v>
      </c>
      <c r="L175" s="27">
        <v>47.252230357717359</v>
      </c>
      <c r="M175" s="27">
        <v>12.15932812118589</v>
      </c>
      <c r="N175" s="27">
        <v>2.1376002324996541</v>
      </c>
      <c r="O175" s="27">
        <v>0.17638471954968979</v>
      </c>
      <c r="P175" s="27">
        <v>0.20397395551244174</v>
      </c>
      <c r="Q175" s="27">
        <v>0</v>
      </c>
      <c r="R175" s="27">
        <v>15.328306657852179</v>
      </c>
      <c r="S175" s="27">
        <v>9.0557945431001379</v>
      </c>
      <c r="T175" s="27">
        <v>41.18296546717508</v>
      </c>
      <c r="U175" s="28">
        <v>11.354899921058212</v>
      </c>
      <c r="V175" s="10">
        <f t="shared" si="11"/>
        <v>0.12193595551443452</v>
      </c>
    </row>
    <row r="176" spans="2:22" x14ac:dyDescent="0.25">
      <c r="B176" s="9">
        <v>629</v>
      </c>
      <c r="C176" s="29">
        <v>9</v>
      </c>
      <c r="D176" s="30" t="s">
        <v>116</v>
      </c>
      <c r="E176" s="24">
        <v>4226</v>
      </c>
      <c r="F176" s="25">
        <v>4226</v>
      </c>
      <c r="G176" s="26">
        <f t="shared" si="10"/>
        <v>169.22000000000003</v>
      </c>
      <c r="H176" s="27">
        <v>16.600000000000001</v>
      </c>
      <c r="I176" s="27">
        <v>44.38</v>
      </c>
      <c r="J176" s="27">
        <v>42.91</v>
      </c>
      <c r="K176" s="27">
        <v>0</v>
      </c>
      <c r="L176" s="27">
        <v>29.616944628077139</v>
      </c>
      <c r="M176" s="27">
        <v>7.6212730056025313</v>
      </c>
      <c r="N176" s="27">
        <v>1.3398137451636134</v>
      </c>
      <c r="O176" s="27">
        <v>0.11055513004559973</v>
      </c>
      <c r="P176" s="27">
        <v>2.3178476232814522</v>
      </c>
      <c r="Q176" s="27">
        <v>0</v>
      </c>
      <c r="R176" s="27">
        <v>9.6075382281642785</v>
      </c>
      <c r="S176" s="27">
        <v>5.676027639665393</v>
      </c>
      <c r="T176" s="27">
        <v>7.0862035423815293</v>
      </c>
      <c r="U176" s="28">
        <v>1.9537964576184699</v>
      </c>
      <c r="V176" s="10">
        <f t="shared" si="11"/>
        <v>4.0042593469001429E-2</v>
      </c>
    </row>
    <row r="177" spans="2:22" x14ac:dyDescent="0.25">
      <c r="B177" s="9">
        <v>630</v>
      </c>
      <c r="C177" s="29">
        <v>9</v>
      </c>
      <c r="D177" s="30" t="s">
        <v>117</v>
      </c>
      <c r="E177" s="24">
        <v>3633</v>
      </c>
      <c r="F177" s="25">
        <v>3633</v>
      </c>
      <c r="G177" s="26">
        <f t="shared" si="10"/>
        <v>126</v>
      </c>
      <c r="H177" s="27">
        <v>0</v>
      </c>
      <c r="I177" s="27">
        <v>25.44</v>
      </c>
      <c r="J177" s="27">
        <v>30.26</v>
      </c>
      <c r="K177" s="27">
        <v>0</v>
      </c>
      <c r="L177" s="27">
        <v>0</v>
      </c>
      <c r="M177" s="27">
        <v>0</v>
      </c>
      <c r="N177" s="27">
        <v>33.58</v>
      </c>
      <c r="O177" s="27">
        <v>0</v>
      </c>
      <c r="P177" s="27">
        <v>0</v>
      </c>
      <c r="Q177" s="27">
        <v>0</v>
      </c>
      <c r="R177" s="27">
        <v>0</v>
      </c>
      <c r="S177" s="27">
        <v>33.590000000000003</v>
      </c>
      <c r="T177" s="27">
        <v>2.4535195893422772</v>
      </c>
      <c r="U177" s="28">
        <v>0.67648041065772246</v>
      </c>
      <c r="V177" s="10">
        <f t="shared" si="11"/>
        <v>3.4682080924855488E-2</v>
      </c>
    </row>
    <row r="178" spans="2:22" x14ac:dyDescent="0.25">
      <c r="B178" s="9">
        <v>771</v>
      </c>
      <c r="C178" s="29">
        <v>9</v>
      </c>
      <c r="D178" s="30" t="s">
        <v>137</v>
      </c>
      <c r="E178" s="24">
        <v>1290</v>
      </c>
      <c r="F178" s="25">
        <v>1290</v>
      </c>
      <c r="G178" s="26">
        <f t="shared" si="10"/>
        <v>151.14948434534762</v>
      </c>
      <c r="H178" s="27">
        <v>22.38691180965964</v>
      </c>
      <c r="I178" s="27">
        <v>50.382462412504296</v>
      </c>
      <c r="J178" s="27">
        <v>0</v>
      </c>
      <c r="K178" s="27">
        <v>1.6635975405663672</v>
      </c>
      <c r="L178" s="27">
        <v>26.107220614439029</v>
      </c>
      <c r="M178" s="27">
        <v>6.7181222850215425</v>
      </c>
      <c r="N178" s="27">
        <v>1.1810405653419094</v>
      </c>
      <c r="O178" s="27">
        <v>9.745391384573282E-2</v>
      </c>
      <c r="P178" s="27">
        <v>0.11269717886011626</v>
      </c>
      <c r="Q178" s="27">
        <v>0</v>
      </c>
      <c r="R178" s="27">
        <v>8.4690072941067651</v>
      </c>
      <c r="S178" s="27">
        <v>5.0033961187852247</v>
      </c>
      <c r="T178" s="27">
        <v>22.753905093344741</v>
      </c>
      <c r="U178" s="28">
        <v>6.2736695188722855</v>
      </c>
      <c r="V178" s="10">
        <f t="shared" si="11"/>
        <v>0.11717014290337024</v>
      </c>
    </row>
    <row r="179" spans="2:22" x14ac:dyDescent="0.25">
      <c r="B179" s="9">
        <v>830</v>
      </c>
      <c r="C179" s="29">
        <v>9</v>
      </c>
      <c r="D179" s="30" t="s">
        <v>151</v>
      </c>
      <c r="E179" s="24">
        <v>609</v>
      </c>
      <c r="F179" s="25">
        <v>609</v>
      </c>
      <c r="G179" s="26">
        <f t="shared" si="10"/>
        <v>19.189999999999998</v>
      </c>
      <c r="H179" s="27">
        <v>3.9667832610974321</v>
      </c>
      <c r="I179" s="27">
        <v>8.9273728440095663</v>
      </c>
      <c r="J179" s="27">
        <v>0</v>
      </c>
      <c r="K179" s="27">
        <v>0.2947762930961334</v>
      </c>
      <c r="L179" s="27">
        <v>2.0422095651643639</v>
      </c>
      <c r="M179" s="27">
        <v>0.52551797041263359</v>
      </c>
      <c r="N179" s="27">
        <v>9.2385642079969868E-2</v>
      </c>
      <c r="O179" s="27">
        <v>7.6232287594945047E-3</v>
      </c>
      <c r="P179" s="27">
        <v>8.8156169526479432E-3</v>
      </c>
      <c r="Q179" s="27">
        <v>0</v>
      </c>
      <c r="R179" s="27">
        <v>0.66247908802310596</v>
      </c>
      <c r="S179" s="27">
        <v>0.39138533982580337</v>
      </c>
      <c r="T179" s="27">
        <v>1.7799000250823611</v>
      </c>
      <c r="U179" s="28">
        <v>0.49075112549648903</v>
      </c>
      <c r="V179" s="10">
        <f t="shared" si="11"/>
        <v>3.151067323481116E-2</v>
      </c>
    </row>
    <row r="180" spans="2:22" x14ac:dyDescent="0.25">
      <c r="B180" s="9">
        <v>936</v>
      </c>
      <c r="C180" s="29">
        <v>9</v>
      </c>
      <c r="D180" s="30" t="s">
        <v>173</v>
      </c>
      <c r="E180" s="24">
        <v>922</v>
      </c>
      <c r="F180" s="25">
        <v>922</v>
      </c>
      <c r="G180" s="26">
        <f t="shared" si="10"/>
        <v>40.55463906463514</v>
      </c>
      <c r="H180" s="27">
        <v>4.1890263550159377</v>
      </c>
      <c r="I180" s="27">
        <v>9.4275380486161442</v>
      </c>
      <c r="J180" s="27">
        <v>0</v>
      </c>
      <c r="K180" s="27">
        <v>0.31129143674766446</v>
      </c>
      <c r="L180" s="27">
        <v>9.0612995884016403</v>
      </c>
      <c r="M180" s="27">
        <v>2.3317272870643961</v>
      </c>
      <c r="N180" s="27">
        <v>0.40991580630760432</v>
      </c>
      <c r="O180" s="27">
        <v>3.3824324789674363E-2</v>
      </c>
      <c r="P180" s="27">
        <v>3.9114960397370509E-2</v>
      </c>
      <c r="Q180" s="27">
        <v>0</v>
      </c>
      <c r="R180" s="27">
        <v>2.939424822028649</v>
      </c>
      <c r="S180" s="27">
        <v>1.7365797708349082</v>
      </c>
      <c r="T180" s="27">
        <v>7.8974301363517592</v>
      </c>
      <c r="U180" s="28">
        <v>2.1774665280793948</v>
      </c>
      <c r="V180" s="10">
        <f t="shared" si="11"/>
        <v>4.3985508746892776E-2</v>
      </c>
    </row>
    <row r="181" spans="2:22" x14ac:dyDescent="0.25">
      <c r="B181" s="9">
        <v>952</v>
      </c>
      <c r="C181" s="29">
        <v>9</v>
      </c>
      <c r="D181" s="30" t="s">
        <v>174</v>
      </c>
      <c r="E181" s="24">
        <v>757</v>
      </c>
      <c r="F181" s="25">
        <v>757</v>
      </c>
      <c r="G181" s="26">
        <f t="shared" si="10"/>
        <v>54.370000000000005</v>
      </c>
      <c r="H181" s="27">
        <v>11.238874721514714</v>
      </c>
      <c r="I181" s="27">
        <v>25.293447708639924</v>
      </c>
      <c r="J181" s="27">
        <v>0</v>
      </c>
      <c r="K181" s="27">
        <v>0.83517389555168176</v>
      </c>
      <c r="L181" s="27">
        <v>5.7860830671175849</v>
      </c>
      <c r="M181" s="27">
        <v>1.4889219411847254</v>
      </c>
      <c r="N181" s="27">
        <v>0.26175129546055032</v>
      </c>
      <c r="O181" s="27">
        <v>2.1598486068458371E-2</v>
      </c>
      <c r="P181" s="27">
        <v>2.4976815722536145E-2</v>
      </c>
      <c r="Q181" s="27">
        <v>0</v>
      </c>
      <c r="R181" s="27">
        <v>1.8769665458997535</v>
      </c>
      <c r="S181" s="27">
        <v>1.1088911373803505</v>
      </c>
      <c r="T181" s="27">
        <v>5.0428954853427808</v>
      </c>
      <c r="U181" s="28">
        <v>1.3904189001169414</v>
      </c>
      <c r="V181" s="10">
        <f t="shared" si="11"/>
        <v>7.1822985468956407E-2</v>
      </c>
    </row>
    <row r="182" spans="2:22" x14ac:dyDescent="0.25">
      <c r="B182" s="9">
        <v>982</v>
      </c>
      <c r="C182" s="29">
        <v>9</v>
      </c>
      <c r="D182" s="30" t="s">
        <v>188</v>
      </c>
      <c r="E182" s="24">
        <v>821</v>
      </c>
      <c r="F182" s="25">
        <v>821</v>
      </c>
      <c r="G182" s="26">
        <f t="shared" si="10"/>
        <v>35.597552479118569</v>
      </c>
      <c r="H182" s="27">
        <v>7.3584041328923853</v>
      </c>
      <c r="I182" s="27">
        <v>16.56032429991081</v>
      </c>
      <c r="J182" s="27">
        <v>0</v>
      </c>
      <c r="K182" s="27">
        <v>0.54681159786814182</v>
      </c>
      <c r="L182" s="27">
        <v>3.78830964925984</v>
      </c>
      <c r="M182" s="27">
        <v>0.97483864150513788</v>
      </c>
      <c r="N182" s="27">
        <v>0.17137585941942632</v>
      </c>
      <c r="O182" s="27">
        <v>1.4141130058698879E-2</v>
      </c>
      <c r="P182" s="27">
        <v>1.6353016524632225E-2</v>
      </c>
      <c r="Q182" s="27">
        <v>0</v>
      </c>
      <c r="R182" s="27">
        <v>1.2289022460771819</v>
      </c>
      <c r="S182" s="27">
        <v>0.72602189546673712</v>
      </c>
      <c r="T182" s="27">
        <v>3.3017240516130171</v>
      </c>
      <c r="U182" s="28">
        <v>0.91034595852255173</v>
      </c>
      <c r="V182" s="10">
        <f t="shared" si="11"/>
        <v>4.3358772812568294E-2</v>
      </c>
    </row>
    <row r="183" spans="2:22" x14ac:dyDescent="0.25">
      <c r="B183" s="9">
        <v>987</v>
      </c>
      <c r="C183" s="29">
        <v>9</v>
      </c>
      <c r="D183" s="30" t="s">
        <v>193</v>
      </c>
      <c r="E183" s="24">
        <v>3179</v>
      </c>
      <c r="F183" s="25">
        <v>3179</v>
      </c>
      <c r="G183" s="26">
        <f t="shared" si="10"/>
        <v>252.58401893254378</v>
      </c>
      <c r="H183" s="27">
        <v>22.855710696301664</v>
      </c>
      <c r="I183" s="27">
        <v>141.15944869642902</v>
      </c>
      <c r="J183" s="27">
        <v>0</v>
      </c>
      <c r="K183" s="27">
        <v>1.6984345328888815</v>
      </c>
      <c r="L183" s="27">
        <v>12.559474509378731</v>
      </c>
      <c r="M183" s="27">
        <v>4.9244296306724378</v>
      </c>
      <c r="N183" s="27">
        <v>0</v>
      </c>
      <c r="O183" s="27">
        <v>0</v>
      </c>
      <c r="P183" s="27">
        <v>0</v>
      </c>
      <c r="Q183" s="27">
        <v>12.925538304933141</v>
      </c>
      <c r="R183" s="27">
        <v>47.47498796154472</v>
      </c>
      <c r="S183" s="27">
        <v>4.0528491650666973</v>
      </c>
      <c r="T183" s="27">
        <v>3.866954940144697</v>
      </c>
      <c r="U183" s="28">
        <v>1.0661904951837986</v>
      </c>
      <c r="V183" s="10">
        <f t="shared" si="11"/>
        <v>7.9453922281391559E-2</v>
      </c>
    </row>
    <row r="185" spans="2:22" x14ac:dyDescent="0.25">
      <c r="C185" s="11" t="s">
        <v>196</v>
      </c>
    </row>
    <row r="186" spans="2:22" x14ac:dyDescent="0.25">
      <c r="C186" s="11" t="s">
        <v>197</v>
      </c>
    </row>
    <row r="187" spans="2:22" x14ac:dyDescent="0.25">
      <c r="C187" s="12" t="s">
        <v>198</v>
      </c>
    </row>
    <row r="188" spans="2:22" x14ac:dyDescent="0.25">
      <c r="C188" s="11" t="s">
        <v>199</v>
      </c>
    </row>
    <row r="189" spans="2:22" x14ac:dyDescent="0.25">
      <c r="C189" s="11" t="s">
        <v>200</v>
      </c>
    </row>
    <row r="190" spans="2:22" x14ac:dyDescent="0.25">
      <c r="C190" s="12" t="s">
        <v>201</v>
      </c>
    </row>
    <row r="191" spans="2:22" x14ac:dyDescent="0.25">
      <c r="C191" s="11"/>
    </row>
    <row r="192" spans="2:22" x14ac:dyDescent="0.25">
      <c r="C192" s="13" t="s">
        <v>202</v>
      </c>
    </row>
    <row r="193" spans="3:3" x14ac:dyDescent="0.25">
      <c r="C193" s="12" t="s">
        <v>203</v>
      </c>
    </row>
    <row r="194" spans="3:3" x14ac:dyDescent="0.25">
      <c r="C194" s="12" t="s">
        <v>204</v>
      </c>
    </row>
  </sheetData>
  <mergeCells count="13">
    <mergeCell ref="F4:F5"/>
    <mergeCell ref="G4:G5"/>
    <mergeCell ref="A1:E1"/>
    <mergeCell ref="B6:D6"/>
    <mergeCell ref="B4:B5"/>
    <mergeCell ref="C4:C5"/>
    <mergeCell ref="D4:D5"/>
    <mergeCell ref="E4:E5"/>
    <mergeCell ref="H4:K4"/>
    <mergeCell ref="L4:Q4"/>
    <mergeCell ref="R4:S4"/>
    <mergeCell ref="T4:U4"/>
    <mergeCell ref="V4:V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F677344A00D4BBF4C7F3E8FA45D4A" ma:contentTypeVersion="13" ma:contentTypeDescription="Create a new document." ma:contentTypeScope="" ma:versionID="90f865b8fa7f9c44b36990efa09b715d">
  <xsd:schema xmlns:xsd="http://www.w3.org/2001/XMLSchema" xmlns:xs="http://www.w3.org/2001/XMLSchema" xmlns:p="http://schemas.microsoft.com/office/2006/metadata/properties" xmlns:ns2="cc843694-e573-4847-9593-6af7526bc02c" xmlns:ns3="44e471b1-b1fe-4853-bf7e-97ea90b2d993" targetNamespace="http://schemas.microsoft.com/office/2006/metadata/properties" ma:root="true" ma:fieldsID="641c4e77df314bf35e157518a6798dad" ns2:_="" ns3:_="">
    <xsd:import namespace="cc843694-e573-4847-9593-6af7526bc02c"/>
    <xsd:import namespace="44e471b1-b1fe-4853-bf7e-97ea90b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843694-e573-4847-9593-6af7526bc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1aa9a77-e370-4707-850d-57289ab74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471b1-b1fe-4853-bf7e-97ea90b2d9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8a5c21-0e27-4b55-99aa-02304c2dfe44}" ma:internalName="TaxCatchAll" ma:showField="CatchAllData" ma:web="44e471b1-b1fe-4853-bf7e-97ea90b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843694-e573-4847-9593-6af7526bc02c">
      <Terms xmlns="http://schemas.microsoft.com/office/infopath/2007/PartnerControls"/>
    </lcf76f155ced4ddcb4097134ff3c332f>
    <TaxCatchAll xmlns="44e471b1-b1fe-4853-bf7e-97ea90b2d993" xsi:nil="true"/>
  </documentManagement>
</p:properties>
</file>

<file path=customXml/itemProps1.xml><?xml version="1.0" encoding="utf-8"?>
<ds:datastoreItem xmlns:ds="http://schemas.openxmlformats.org/officeDocument/2006/customXml" ds:itemID="{60889E46-1D93-4A5E-B823-8653F02C21D1}"/>
</file>

<file path=customXml/itemProps2.xml><?xml version="1.0" encoding="utf-8"?>
<ds:datastoreItem xmlns:ds="http://schemas.openxmlformats.org/officeDocument/2006/customXml" ds:itemID="{56199E69-9136-48CF-86A2-AB4F07220B93}"/>
</file>

<file path=customXml/itemProps3.xml><?xml version="1.0" encoding="utf-8"?>
<ds:datastoreItem xmlns:ds="http://schemas.openxmlformats.org/officeDocument/2006/customXml" ds:itemID="{1FC5D7CE-345E-42C5-95BC-AE19B77A89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Marketed Tonnes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2023-12-15T19:43:20Z</dcterms:created>
  <dcterms:modified xsi:type="dcterms:W3CDTF">2023-12-15T19:44:35Z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5600600</vt:r8>
  </property>
  <property fmtid="{D5CDD505-2E9C-101B-9397-08002B2CF9AE}" pid="3" name="MediaServiceImageTags">
    <vt:lpwstr/>
  </property>
  <property fmtid="{D5CDD505-2E9C-101B-9397-08002B2CF9AE}" pid="4" name="ContentTypeId">
    <vt:lpwstr>0x01010015FF677344A00D4BBF4C7F3E8FA45D4A</vt:lpwstr>
  </property>
  <property fmtid="{D5CDD505-2E9C-101B-9397-08002B2CF9AE}" pid="5" name="LINKTEK-CHUNK-1">
    <vt:lpwstr>010021{"F":2,"I":"688B-F095-3FE8-D0DA"}</vt:lpwstr>
  </property>
</Properties>
</file>